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<sst xmlns="http://schemas.openxmlformats.org/spreadsheetml/2006/main" count="1172" uniqueCount="601">
  <si>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</si>
  <si>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</si>
  <si>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</si>
  <si>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</si>
  <si>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</si>
  <si>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</si>
  <si>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</si>
  <si>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</si>
  <si>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</si>
  <si>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</si>
  <si>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</si>
  <si>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</si>
  <si>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</si>
  <si>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</si>
  <si>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</si>
  <si>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</si>
  <si>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1/2"</t>
  </si>
  <si>
    <t>3/4"</t>
  </si>
  <si>
    <t>1"</t>
  </si>
  <si>
    <t>11/4"</t>
  </si>
  <si>
    <t>11/2"</t>
  </si>
  <si>
    <t>2"</t>
  </si>
  <si>
    <t>21/2"</t>
  </si>
  <si>
    <t>3"</t>
  </si>
  <si>
    <t>4"</t>
  </si>
  <si>
    <t>6"</t>
  </si>
  <si>
    <t>8"</t>
  </si>
  <si>
    <t>10"</t>
  </si>
  <si>
    <t>12"</t>
  </si>
  <si>
    <t>14"</t>
  </si>
  <si>
    <t>16"</t>
  </si>
  <si>
    <t>m</t>
  </si>
  <si>
    <t>TRAMO</t>
  </si>
  <si>
    <t>Tuberia CPVC extremos lisos</t>
  </si>
  <si>
    <t xml:space="preserve"> 1/2</t>
  </si>
  <si>
    <t xml:space="preserve"> 3/4</t>
  </si>
  <si>
    <t xml:space="preserve"> 11/4</t>
  </si>
  <si>
    <t xml:space="preserve"> 11/2</t>
  </si>
  <si>
    <t xml:space="preserve"> 21/2</t>
  </si>
  <si>
    <t>PZA</t>
  </si>
  <si>
    <t>Tee cem x cem x cem</t>
  </si>
  <si>
    <t>Tee fabricada cem x cem x cem</t>
  </si>
  <si>
    <t>Tee cem x cem x RH</t>
  </si>
  <si>
    <t>Tee RH x RH x RH</t>
  </si>
  <si>
    <t>Codo 90º RH x RH</t>
  </si>
  <si>
    <t>Codo 90º cem x RH</t>
  </si>
  <si>
    <t>Codo 45º cem x cem</t>
  </si>
  <si>
    <t xml:space="preserve">Codo 45º fabricado </t>
  </si>
  <si>
    <t>cem x cem-130 psi</t>
  </si>
  <si>
    <t>Cople cem x cem</t>
  </si>
  <si>
    <t>Cople fabricado cem x cem</t>
  </si>
  <si>
    <t>Tapon cem</t>
  </si>
  <si>
    <t>Tapon fabricado-130 psi</t>
  </si>
  <si>
    <t>Tapon RH</t>
  </si>
  <si>
    <t>Tapon RM</t>
  </si>
  <si>
    <t>Tuerca Union O´ring EPDM</t>
  </si>
  <si>
    <t xml:space="preserve">cem x cem </t>
  </si>
  <si>
    <t>RH x RH</t>
  </si>
  <si>
    <t>Tuerca Union O´ring Viton</t>
  </si>
  <si>
    <t>cem x cem</t>
  </si>
  <si>
    <t>Brida de una pieza cem</t>
  </si>
  <si>
    <t>Brida de una pieza RH</t>
  </si>
  <si>
    <t>Brida Vanstone cem</t>
  </si>
  <si>
    <t>Brida fabricada cem Vanstone-</t>
  </si>
  <si>
    <t>150 psi</t>
  </si>
  <si>
    <t>Brida Vanstone Espiga</t>
  </si>
  <si>
    <t>Brida Ciega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</si>
  <si>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</si>
  <si>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</si>
  <si>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</si>
  <si>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</si>
  <si>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</si>
  <si>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</si>
  <si>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</si>
  <si>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</si>
  <si>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</si>
  <si>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</si>
  <si>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</si>
  <si>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</si>
  <si>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CPVC CED.80 CORSAN</t>
  </si>
  <si>
    <t>cem x cem (tramos 6.10 mts.)</t>
  </si>
  <si>
    <t>¾ x ¾</t>
  </si>
  <si>
    <t>1 x 1 x 1½</t>
  </si>
  <si>
    <t>1 x 1 x ¾</t>
  </si>
  <si>
    <t>1¼ x 1 x 1</t>
  </si>
  <si>
    <t>1¼ x 1¼ x 1</t>
  </si>
  <si>
    <t>1¼ x 1 x 1¼</t>
  </si>
  <si>
    <t>1½ x 1¼ x 1</t>
  </si>
  <si>
    <t>1½ x 1½ x ¾</t>
  </si>
  <si>
    <t>1½ x 1½ x 1</t>
  </si>
  <si>
    <t>2 x 2 x ½</t>
  </si>
  <si>
    <t>2 x 2 x ¾</t>
  </si>
  <si>
    <t>2 x 2 x 1</t>
  </si>
  <si>
    <t>2 x 2 x 1½</t>
  </si>
  <si>
    <t>2½ x 2½ x 1</t>
  </si>
  <si>
    <t>2½ x 2½ x</t>
  </si>
  <si>
    <t>1¼</t>
  </si>
  <si>
    <t>1½</t>
  </si>
  <si>
    <t>2½ x 2½ x 2</t>
  </si>
  <si>
    <t>3 x 3 x 2</t>
  </si>
  <si>
    <t>3 x 3 x 2½</t>
  </si>
  <si>
    <t>4 x 4 x 2</t>
  </si>
  <si>
    <t>4 x 4 x 3</t>
  </si>
  <si>
    <t>6 x 6 x 3</t>
  </si>
  <si>
    <t>6 x 5 x 4</t>
  </si>
  <si>
    <t>8 x 8 x 6</t>
  </si>
  <si>
    <t>19 x 19 x x13</t>
  </si>
  <si>
    <t>25 x 25 x 13</t>
  </si>
  <si>
    <t>25 x 25 x 19</t>
  </si>
  <si>
    <t>32 x 25 x 25</t>
  </si>
  <si>
    <t>32 x 32 x 25</t>
  </si>
  <si>
    <t>32 x 25 x 32</t>
  </si>
  <si>
    <t>38 x 32 x 25</t>
  </si>
  <si>
    <t>38 x 38 x 19</t>
  </si>
  <si>
    <t>38 x 38 x 25</t>
  </si>
  <si>
    <t>50 x 50 x13</t>
  </si>
  <si>
    <t>50 x 50 x 19</t>
  </si>
  <si>
    <t>50 x 50 x 25</t>
  </si>
  <si>
    <t>50 x 50 x 38</t>
  </si>
  <si>
    <t>64 x 64 x 25</t>
  </si>
  <si>
    <t>64 x 64 x 38</t>
  </si>
  <si>
    <t>64 x 64 x 50</t>
  </si>
  <si>
    <t>75 x 75 x 50</t>
  </si>
  <si>
    <t>75 x 75 x 64</t>
  </si>
  <si>
    <t>100 x 100 x 50</t>
  </si>
  <si>
    <t>100 x 100 x 75</t>
  </si>
  <si>
    <t>150 x 150 x 75</t>
  </si>
  <si>
    <t>150 x 150 x 100</t>
  </si>
  <si>
    <t>200 x 200 x 150</t>
  </si>
  <si>
    <t>250 x 250 x 150</t>
  </si>
  <si>
    <t>300 x 300 x 200</t>
  </si>
  <si>
    <t>Codo 90° cem x cem</t>
  </si>
  <si>
    <t>Cople (RH x RH)</t>
  </si>
  <si>
    <t>19 x 13</t>
  </si>
  <si>
    <t>25 x 13</t>
  </si>
  <si>
    <t>25 x 19</t>
  </si>
  <si>
    <t>32 x 13</t>
  </si>
  <si>
    <t>32 x 19</t>
  </si>
  <si>
    <t>32 x 25</t>
  </si>
  <si>
    <t>38 x 13</t>
  </si>
  <si>
    <t>38 x 19</t>
  </si>
  <si>
    <t>38 x 25</t>
  </si>
  <si>
    <t>38 x 32</t>
  </si>
  <si>
    <t>50 x 13</t>
  </si>
  <si>
    <t>50 x 19</t>
  </si>
  <si>
    <t>50 x 25</t>
  </si>
  <si>
    <t>50 x 32</t>
  </si>
  <si>
    <t>50 x 38</t>
  </si>
  <si>
    <t>64 x 13</t>
  </si>
  <si>
    <t>64 x 19</t>
  </si>
  <si>
    <t>64 x 25</t>
  </si>
  <si>
    <t>64 x 32</t>
  </si>
  <si>
    <t>64 x 38</t>
  </si>
  <si>
    <t>64 x 50</t>
  </si>
  <si>
    <t>75 x 19</t>
  </si>
  <si>
    <t>75 x 25</t>
  </si>
  <si>
    <t>75 x 32</t>
  </si>
  <si>
    <t>75 x 38</t>
  </si>
  <si>
    <t>75 x 50</t>
  </si>
  <si>
    <t>75 x 64</t>
  </si>
  <si>
    <t>100 x 50</t>
  </si>
  <si>
    <t>100 x 64</t>
  </si>
  <si>
    <t>100 x 75</t>
  </si>
  <si>
    <t>150 x 75</t>
  </si>
  <si>
    <t>¾ x ½</t>
  </si>
  <si>
    <t>1 x ½</t>
  </si>
  <si>
    <t>1 x ¾</t>
  </si>
  <si>
    <t>1¼ x ½</t>
  </si>
  <si>
    <t>1¼ x ¾</t>
  </si>
  <si>
    <t>1¼ x 1</t>
  </si>
  <si>
    <t>1½ x ½</t>
  </si>
  <si>
    <t>1½ x ¾</t>
  </si>
  <si>
    <t>1½ x 1</t>
  </si>
  <si>
    <t>1½ x 1¼</t>
  </si>
  <si>
    <t>2 x ½</t>
  </si>
  <si>
    <t>2 x ¾</t>
  </si>
  <si>
    <t>2 x 1</t>
  </si>
  <si>
    <t>2 x 1¼</t>
  </si>
  <si>
    <t>2 x 1½</t>
  </si>
  <si>
    <t>2½ x ½</t>
  </si>
  <si>
    <t>2½ x ¾</t>
  </si>
  <si>
    <t>2½ x 1</t>
  </si>
  <si>
    <t>2½ x 1¼</t>
  </si>
  <si>
    <t>2½ x 1½</t>
  </si>
  <si>
    <t>2½ x 2</t>
  </si>
  <si>
    <t>3 x ¾</t>
  </si>
  <si>
    <t>3 x 1</t>
  </si>
  <si>
    <t>3 x 1¼</t>
  </si>
  <si>
    <t>3 x 1½</t>
  </si>
  <si>
    <t>3 x 2</t>
  </si>
  <si>
    <t>3 x 2½</t>
  </si>
  <si>
    <t>4 x 2</t>
  </si>
  <si>
    <t>4 x 2½</t>
  </si>
  <si>
    <t>4 x 3</t>
  </si>
  <si>
    <t>6 x 3</t>
  </si>
  <si>
    <t>6 x 4</t>
  </si>
  <si>
    <t>150 x 100</t>
  </si>
  <si>
    <t>50 X 13</t>
  </si>
  <si>
    <t>50 X 19</t>
  </si>
  <si>
    <t>50 X 25</t>
  </si>
  <si>
    <t>50 X 32</t>
  </si>
  <si>
    <t>50 X 38</t>
  </si>
  <si>
    <t>64 X 50</t>
  </si>
  <si>
    <t>75 X 68</t>
  </si>
  <si>
    <t>75 X 50</t>
  </si>
  <si>
    <t>75 X 64</t>
  </si>
  <si>
    <t>100 X 50</t>
  </si>
  <si>
    <t>100 X 75</t>
  </si>
  <si>
    <t>Adaptador Hembra (Cem x RH)</t>
  </si>
  <si>
    <t>Reductor bushing (MPT x FPT)</t>
  </si>
  <si>
    <t>Reductor bushing (espiga x RH)</t>
  </si>
  <si>
    <t>6 x 2</t>
  </si>
  <si>
    <t>8 x 6</t>
  </si>
  <si>
    <t>10 x 6</t>
  </si>
  <si>
    <t>10 x 8</t>
  </si>
  <si>
    <t>150 x 50</t>
  </si>
  <si>
    <t>200 x 150</t>
  </si>
  <si>
    <t>250 x 150</t>
  </si>
  <si>
    <t>250 x 200</t>
  </si>
  <si>
    <t>Tee Red cem x cem x cem</t>
  </si>
  <si>
    <t xml:space="preserve">Codo 45° (RH x RH) </t>
  </si>
  <si>
    <t>Reductor bushing (espiga x Cem)</t>
  </si>
  <si>
    <t>Adaptador Macho (Cem x RM)</t>
  </si>
  <si>
    <t xml:space="preserve">Tel: 58 71 14 05; 58 81 21 21; 50 16 45 06 ., Fax: 58 71 14 05., Cel: 044 55 59 81 94 18. Cel.044 55 1431 6193  Nextel: 5948 4296  ID  52*15*23944   </t>
  </si>
  <si>
    <t>8-001</t>
  </si>
  <si>
    <t>8-002</t>
  </si>
  <si>
    <t>8-003</t>
  </si>
  <si>
    <t>8-004</t>
  </si>
  <si>
    <t>8-005</t>
  </si>
  <si>
    <t>8-006</t>
  </si>
  <si>
    <t>8-007</t>
  </si>
  <si>
    <t>8-008</t>
  </si>
  <si>
    <t>8-009</t>
  </si>
  <si>
    <t>8-010</t>
  </si>
  <si>
    <t>8-011</t>
  </si>
  <si>
    <t>8-012</t>
  </si>
  <si>
    <t>8-013</t>
  </si>
  <si>
    <t>8-014</t>
  </si>
  <si>
    <t>8-015</t>
  </si>
  <si>
    <t>8-016</t>
  </si>
  <si>
    <t>8-017</t>
  </si>
  <si>
    <t>8-018</t>
  </si>
  <si>
    <t>8-019</t>
  </si>
  <si>
    <t>8-020</t>
  </si>
  <si>
    <t>8-021</t>
  </si>
  <si>
    <t>8-022</t>
  </si>
  <si>
    <t>8-023</t>
  </si>
  <si>
    <t>8-024</t>
  </si>
  <si>
    <t>8-025</t>
  </si>
  <si>
    <t>8-026</t>
  </si>
  <si>
    <t>8-027</t>
  </si>
  <si>
    <t>8-028</t>
  </si>
  <si>
    <t>8-029</t>
  </si>
  <si>
    <t>8-030</t>
  </si>
  <si>
    <t>8-031</t>
  </si>
  <si>
    <t>8-032</t>
  </si>
  <si>
    <t>8-033</t>
  </si>
  <si>
    <t>8-034</t>
  </si>
  <si>
    <t>8-035</t>
  </si>
  <si>
    <t>8-036</t>
  </si>
  <si>
    <t>8-037</t>
  </si>
  <si>
    <t>8-038</t>
  </si>
  <si>
    <t>8-039</t>
  </si>
  <si>
    <t>8-040</t>
  </si>
  <si>
    <t>8-041</t>
  </si>
  <si>
    <t>8-042</t>
  </si>
  <si>
    <t>8-043</t>
  </si>
  <si>
    <t>8-044</t>
  </si>
  <si>
    <t>8-045</t>
  </si>
  <si>
    <t>8-046</t>
  </si>
  <si>
    <t>8-047</t>
  </si>
  <si>
    <t>8-048</t>
  </si>
  <si>
    <t>8-049</t>
  </si>
  <si>
    <t>8-050</t>
  </si>
  <si>
    <t>8-051</t>
  </si>
  <si>
    <t>8-052</t>
  </si>
  <si>
    <t>8-053</t>
  </si>
  <si>
    <t>8-054</t>
  </si>
  <si>
    <t>8-055</t>
  </si>
  <si>
    <t>8-056</t>
  </si>
  <si>
    <t>8-057</t>
  </si>
  <si>
    <t>8-058</t>
  </si>
  <si>
    <t>8-059</t>
  </si>
  <si>
    <t>8-060</t>
  </si>
  <si>
    <t>8-061</t>
  </si>
  <si>
    <t>8-062</t>
  </si>
  <si>
    <t>8-063</t>
  </si>
  <si>
    <t>8-064</t>
  </si>
  <si>
    <t>8-065</t>
  </si>
  <si>
    <t>8-066</t>
  </si>
  <si>
    <t>8-067</t>
  </si>
  <si>
    <t>8-068</t>
  </si>
  <si>
    <t>8-069</t>
  </si>
  <si>
    <t>8-070</t>
  </si>
  <si>
    <t>8-071</t>
  </si>
  <si>
    <t>8-072</t>
  </si>
  <si>
    <t>8-073</t>
  </si>
  <si>
    <t>8-074</t>
  </si>
  <si>
    <t>8-075</t>
  </si>
  <si>
    <t>8-076</t>
  </si>
  <si>
    <t>8-077</t>
  </si>
  <si>
    <t>8-078</t>
  </si>
  <si>
    <t>8-079</t>
  </si>
  <si>
    <t>8-080</t>
  </si>
  <si>
    <t>8-081</t>
  </si>
  <si>
    <t>8-082</t>
  </si>
  <si>
    <t>8-083</t>
  </si>
  <si>
    <t>8-084</t>
  </si>
  <si>
    <t>8-085</t>
  </si>
  <si>
    <t>8-086</t>
  </si>
  <si>
    <t>8-087</t>
  </si>
  <si>
    <t>8-088</t>
  </si>
  <si>
    <t>8-089</t>
  </si>
  <si>
    <t>8-090</t>
  </si>
  <si>
    <t>8-091</t>
  </si>
  <si>
    <t>8-092</t>
  </si>
  <si>
    <t>8-093</t>
  </si>
  <si>
    <t>8-094</t>
  </si>
  <si>
    <t>8-095</t>
  </si>
  <si>
    <t>8-096</t>
  </si>
  <si>
    <t>8-097</t>
  </si>
  <si>
    <t>8-098</t>
  </si>
  <si>
    <t>8-099</t>
  </si>
  <si>
    <t>8-100</t>
  </si>
  <si>
    <t>8-101</t>
  </si>
  <si>
    <t>8-102</t>
  </si>
  <si>
    <t>8-103</t>
  </si>
  <si>
    <t>8-104</t>
  </si>
  <si>
    <t>8-105</t>
  </si>
  <si>
    <t>8-106</t>
  </si>
  <si>
    <t>8-107</t>
  </si>
  <si>
    <t>8-108</t>
  </si>
  <si>
    <t>8-109</t>
  </si>
  <si>
    <t>8-110</t>
  </si>
  <si>
    <t>8-111</t>
  </si>
  <si>
    <t>8-112</t>
  </si>
  <si>
    <t>8-113</t>
  </si>
  <si>
    <t>8-114</t>
  </si>
  <si>
    <t>8-115</t>
  </si>
  <si>
    <t>8-116</t>
  </si>
  <si>
    <t>8-117</t>
  </si>
  <si>
    <t>8-118</t>
  </si>
  <si>
    <t>8-119</t>
  </si>
  <si>
    <t>8-120</t>
  </si>
  <si>
    <t>8-121</t>
  </si>
  <si>
    <t>8-122</t>
  </si>
  <si>
    <t>8-123</t>
  </si>
  <si>
    <t>8-124</t>
  </si>
  <si>
    <t>8-125</t>
  </si>
  <si>
    <t>8-126</t>
  </si>
  <si>
    <t>8-127</t>
  </si>
  <si>
    <t>8-128</t>
  </si>
  <si>
    <t>8-129</t>
  </si>
  <si>
    <t>8-130</t>
  </si>
  <si>
    <t>8-131</t>
  </si>
  <si>
    <t>8-132</t>
  </si>
  <si>
    <t>8-133</t>
  </si>
  <si>
    <t>8-134</t>
  </si>
  <si>
    <t>8-135</t>
  </si>
  <si>
    <t>8-136</t>
  </si>
  <si>
    <t>8-137</t>
  </si>
  <si>
    <t>8-138</t>
  </si>
  <si>
    <t>8-139</t>
  </si>
  <si>
    <t>8-140</t>
  </si>
  <si>
    <t>8-141</t>
  </si>
  <si>
    <t>8-142</t>
  </si>
  <si>
    <t>8-143</t>
  </si>
  <si>
    <t>8-144</t>
  </si>
  <si>
    <t>8-145</t>
  </si>
  <si>
    <t>8-146</t>
  </si>
  <si>
    <t>8-147</t>
  </si>
  <si>
    <t>8-148</t>
  </si>
  <si>
    <t>8-149</t>
  </si>
  <si>
    <t>8-150</t>
  </si>
  <si>
    <t>8-151</t>
  </si>
  <si>
    <t>8-152</t>
  </si>
  <si>
    <t>8-153</t>
  </si>
  <si>
    <t>8-154</t>
  </si>
  <si>
    <t>8-155</t>
  </si>
  <si>
    <t>8-156</t>
  </si>
  <si>
    <t>8-157</t>
  </si>
  <si>
    <t>8-158</t>
  </si>
  <si>
    <t>8-159</t>
  </si>
  <si>
    <t>8-160</t>
  </si>
  <si>
    <t>8-161</t>
  </si>
  <si>
    <t>8-162</t>
  </si>
  <si>
    <t>8-163</t>
  </si>
  <si>
    <t>8-164</t>
  </si>
  <si>
    <t>8-165</t>
  </si>
  <si>
    <t>8-166</t>
  </si>
  <si>
    <t>8-167</t>
  </si>
  <si>
    <t>8-168</t>
  </si>
  <si>
    <t>8-169</t>
  </si>
  <si>
    <t>8-170</t>
  </si>
  <si>
    <t>8-171</t>
  </si>
  <si>
    <t>8-172</t>
  </si>
  <si>
    <t>8-173</t>
  </si>
  <si>
    <t>8-174</t>
  </si>
  <si>
    <t>8-175</t>
  </si>
  <si>
    <t>8-176</t>
  </si>
  <si>
    <t>8-177</t>
  </si>
  <si>
    <t>8-178</t>
  </si>
  <si>
    <t>8-179</t>
  </si>
  <si>
    <t>8-180</t>
  </si>
  <si>
    <t>8-181</t>
  </si>
  <si>
    <t>8-182</t>
  </si>
  <si>
    <t>8-183</t>
  </si>
  <si>
    <t>8-184</t>
  </si>
  <si>
    <t>8-185</t>
  </si>
  <si>
    <t>8-186</t>
  </si>
  <si>
    <t>8-187</t>
  </si>
  <si>
    <t>8-188</t>
  </si>
  <si>
    <t>8-189</t>
  </si>
  <si>
    <t>8-190</t>
  </si>
  <si>
    <t>8-191</t>
  </si>
  <si>
    <t>8-192</t>
  </si>
  <si>
    <t>8-193</t>
  </si>
  <si>
    <t>8-194</t>
  </si>
  <si>
    <t>8-195</t>
  </si>
  <si>
    <t>8-196</t>
  </si>
  <si>
    <t>8-197</t>
  </si>
  <si>
    <t>8-198</t>
  </si>
  <si>
    <t>8-199</t>
  </si>
  <si>
    <t>8-200</t>
  </si>
  <si>
    <t>8-201</t>
  </si>
  <si>
    <t>8-202</t>
  </si>
  <si>
    <t>8-203</t>
  </si>
  <si>
    <t>8-204</t>
  </si>
  <si>
    <t>8-205</t>
  </si>
  <si>
    <t>8-206</t>
  </si>
  <si>
    <t>8-207</t>
  </si>
  <si>
    <t>8-208</t>
  </si>
  <si>
    <t>8-209</t>
  </si>
  <si>
    <t>8-210</t>
  </si>
  <si>
    <t>8-211</t>
  </si>
  <si>
    <t>8-212</t>
  </si>
  <si>
    <t>8-213</t>
  </si>
  <si>
    <t>8-214</t>
  </si>
  <si>
    <t>8-215</t>
  </si>
  <si>
    <t>8-216</t>
  </si>
  <si>
    <t>8-217</t>
  </si>
  <si>
    <t>8-218</t>
  </si>
  <si>
    <t>8-219</t>
  </si>
  <si>
    <t>8-220</t>
  </si>
  <si>
    <t>8-221</t>
  </si>
  <si>
    <t>8-222</t>
  </si>
  <si>
    <t>8-223</t>
  </si>
  <si>
    <t>8-224</t>
  </si>
  <si>
    <t>8-225</t>
  </si>
  <si>
    <t>8-226</t>
  </si>
  <si>
    <t>8-227</t>
  </si>
  <si>
    <t>8-228</t>
  </si>
  <si>
    <t>8-229</t>
  </si>
  <si>
    <t>8-230</t>
  </si>
  <si>
    <t>8-231</t>
  </si>
  <si>
    <t>8-232</t>
  </si>
  <si>
    <t>8-233</t>
  </si>
  <si>
    <t>8-234</t>
  </si>
  <si>
    <t>8-235</t>
  </si>
  <si>
    <t>8-236</t>
  </si>
  <si>
    <t>8-237</t>
  </si>
  <si>
    <t>8-238</t>
  </si>
  <si>
    <t>8-239</t>
  </si>
  <si>
    <t>8-240</t>
  </si>
  <si>
    <t>8-241</t>
  </si>
  <si>
    <t>8-242</t>
  </si>
  <si>
    <t>8-243</t>
  </si>
  <si>
    <t>8-244</t>
  </si>
  <si>
    <t>8-245</t>
  </si>
  <si>
    <t>8-246</t>
  </si>
  <si>
    <t>8-247</t>
  </si>
  <si>
    <t>8-248</t>
  </si>
  <si>
    <t>8-249</t>
  </si>
  <si>
    <t>8-250</t>
  </si>
  <si>
    <t>8-251</t>
  </si>
  <si>
    <t>8-252</t>
  </si>
  <si>
    <t>8-253</t>
  </si>
  <si>
    <t>8-254</t>
  </si>
  <si>
    <t>8-255</t>
  </si>
  <si>
    <t>8-256</t>
  </si>
  <si>
    <t>8-257</t>
  </si>
  <si>
    <t>8-258</t>
  </si>
  <si>
    <t>8-259</t>
  </si>
  <si>
    <t>8-260</t>
  </si>
  <si>
    <t>8-261</t>
  </si>
  <si>
    <t>8-262</t>
  </si>
  <si>
    <t>8-263</t>
  </si>
  <si>
    <t>8-264</t>
  </si>
  <si>
    <t>8-265</t>
  </si>
  <si>
    <t>8-266</t>
  </si>
  <si>
    <t>8-267</t>
  </si>
  <si>
    <t>8-268</t>
  </si>
  <si>
    <t>8-269</t>
  </si>
  <si>
    <t>8-270</t>
  </si>
  <si>
    <t>8-271</t>
  </si>
  <si>
    <t>8-272</t>
  </si>
  <si>
    <t>8-273</t>
  </si>
  <si>
    <t>8-274</t>
  </si>
  <si>
    <t>8-275</t>
  </si>
  <si>
    <t>8-276</t>
  </si>
  <si>
    <t>8-277</t>
  </si>
  <si>
    <t>8-278</t>
  </si>
  <si>
    <t>8-279</t>
  </si>
  <si>
    <t>8-280</t>
  </si>
  <si>
    <t>8-281</t>
  </si>
  <si>
    <t>8-282</t>
  </si>
  <si>
    <t>8-283</t>
  </si>
  <si>
    <t>8-284</t>
  </si>
  <si>
    <t>8-285</t>
  </si>
  <si>
    <t>8-286</t>
  </si>
  <si>
    <t>8-287</t>
  </si>
  <si>
    <t>8-288</t>
  </si>
  <si>
    <t>8-289</t>
  </si>
  <si>
    <t>8-290</t>
  </si>
  <si>
    <t>8-291</t>
  </si>
  <si>
    <t>8-292</t>
  </si>
  <si>
    <t>8-293</t>
  </si>
  <si>
    <t>8-294</t>
  </si>
  <si>
    <t>8-295</t>
  </si>
  <si>
    <t>8-296</t>
  </si>
  <si>
    <t>8-297</t>
  </si>
  <si>
    <t>8-298</t>
  </si>
  <si>
    <t>8-299</t>
  </si>
  <si>
    <t>8-300</t>
  </si>
  <si>
    <t>8-301</t>
  </si>
  <si>
    <t>8-302</t>
  </si>
  <si>
    <t>8-303</t>
  </si>
  <si>
    <t>8-304</t>
  </si>
  <si>
    <t>8-305</t>
  </si>
  <si>
    <t>8-306</t>
  </si>
  <si>
    <t>8-307</t>
  </si>
  <si>
    <t>8-308</t>
  </si>
  <si>
    <t>8-309</t>
  </si>
  <si>
    <t>8-310</t>
  </si>
  <si>
    <t>8-311</t>
  </si>
  <si>
    <t>8-312</t>
  </si>
  <si>
    <t>8-313</t>
  </si>
  <si>
    <t>8-314</t>
  </si>
  <si>
    <t>8-315</t>
  </si>
  <si>
    <t>8-316</t>
  </si>
  <si>
    <t>8-317</t>
  </si>
  <si>
    <t>8-318</t>
  </si>
  <si>
    <t>8-319</t>
  </si>
  <si>
    <t>8-320</t>
  </si>
  <si>
    <t>8-321</t>
  </si>
  <si>
    <t>8-322</t>
  </si>
  <si>
    <t>8-323</t>
  </si>
  <si>
    <t>8-324</t>
  </si>
  <si>
    <t>8-325</t>
  </si>
  <si>
    <t>8-326</t>
  </si>
  <si>
    <t>8-327</t>
  </si>
  <si>
    <t>8-328</t>
  </si>
  <si>
    <t>8-329</t>
  </si>
  <si>
    <t>8-330</t>
  </si>
  <si>
    <t>8-331</t>
  </si>
  <si>
    <t>8-332</t>
  </si>
  <si>
    <t>8-333</t>
  </si>
  <si>
    <t>8-334</t>
  </si>
  <si>
    <t>8-335</t>
  </si>
  <si>
    <t>8-336</t>
  </si>
  <si>
    <t>8-337</t>
  </si>
  <si>
    <t>8-338</t>
  </si>
  <si>
    <t>8-339</t>
  </si>
  <si>
    <t>8-340</t>
  </si>
  <si>
    <t>8-341</t>
  </si>
  <si>
    <t>8-342</t>
  </si>
  <si>
    <t>8-343</t>
  </si>
  <si>
    <t>8-344</t>
  </si>
  <si>
    <t>8-345</t>
  </si>
  <si>
    <t>8-346</t>
  </si>
  <si>
    <t>8-347</t>
  </si>
  <si>
    <t>8-348</t>
  </si>
  <si>
    <t>8-349</t>
  </si>
  <si>
    <t>8-350</t>
  </si>
  <si>
    <t>8-351</t>
  </si>
  <si>
    <t>8-352</t>
  </si>
  <si>
    <t>8-353</t>
  </si>
  <si>
    <t>8-354</t>
  </si>
  <si>
    <t>8-355</t>
  </si>
  <si>
    <t>8-356</t>
  </si>
  <si>
    <t>8-357</t>
  </si>
  <si>
    <t>8-358</t>
  </si>
  <si>
    <t>8-359</t>
  </si>
  <si>
    <t>8-360</t>
  </si>
  <si>
    <t>8-361</t>
  </si>
  <si>
    <t>8-362</t>
  </si>
  <si>
    <t>8-363</t>
  </si>
  <si>
    <t>8-364</t>
  </si>
  <si>
    <t>8-365</t>
  </si>
  <si>
    <t>8-366</t>
  </si>
  <si>
    <t>8-367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</si>
  <si>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</si>
  <si>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</si>
  <si>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</si>
  <si>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</si>
  <si>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</si>
  <si>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</si>
  <si>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</si>
  <si>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Codigo Fabrica</t>
  </si>
  <si>
    <t>Codigo MAJUM</t>
  </si>
  <si>
    <t>LISTA DE PRECIOS VIGENTE A PARTIR DEL 02 DE AGOSTO AÑO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</si>
</sst>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&quot;$&quot;#,##0.000;[Red]\-&quot;$&quot;#,##0.000"/>
    <numFmt numFmtId="177" formatCode="0.000"/>
    <numFmt numFmtId="178" formatCode="#,##0.00_ ;[Red]\-#,##0.00\ "/>
    <numFmt numFmtId="179" formatCode="_-* #,##0.0000\ _€_-;\-* #,##0.0000\ _€_-;_-* &quot;-&quot;??\ _€_-;_-@_-"/>
    <numFmt numFmtId="180" formatCode="_-* #,##0.00000\ _€_-;\-* #,##0.00000\ _€_-;_-* &quot;-&quot;??\ _€_-;_-@_-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20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empus Sans ITC"/>
      <family val="5"/>
    </font>
    <font>
      <u val="single"/>
      <sz val="11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0" fillId="0" borderId="0" xfId="48" applyFont="1" applyAlignment="1">
      <alignment/>
    </xf>
    <xf numFmtId="171" fontId="1" fillId="0" borderId="10" xfId="48" applyFont="1" applyBorder="1" applyAlignment="1">
      <alignment horizontal="center" vertical="justify"/>
    </xf>
    <xf numFmtId="171" fontId="0" fillId="0" borderId="0" xfId="48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15" fillId="0" borderId="1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11" xfId="0" applyFont="1" applyBorder="1" applyAlignment="1">
      <alignment/>
    </xf>
    <xf numFmtId="0" fontId="0" fillId="0" borderId="0" xfId="0" applyAlignment="1">
      <alignment horizontal="center" vertical="justify"/>
    </xf>
    <xf numFmtId="8" fontId="0" fillId="0" borderId="0" xfId="0" applyNumberFormat="1" applyAlignment="1">
      <alignment horizontal="center" vertical="justify"/>
    </xf>
    <xf numFmtId="16" fontId="0" fillId="0" borderId="0" xfId="0" applyNumberFormat="1" applyAlignment="1">
      <alignment horizontal="center" vertical="justify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justify"/>
    </xf>
    <xf numFmtId="49" fontId="9" fillId="0" borderId="11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71" fontId="1" fillId="0" borderId="0" xfId="48" applyFont="1" applyBorder="1" applyAlignment="1">
      <alignment/>
    </xf>
    <xf numFmtId="174" fontId="0" fillId="0" borderId="0" xfId="48" applyNumberFormat="1" applyFont="1" applyFill="1" applyBorder="1" applyAlignment="1" applyProtection="1">
      <alignment/>
      <protection locked="0"/>
    </xf>
    <xf numFmtId="171" fontId="20" fillId="0" borderId="0" xfId="48" applyFont="1" applyAlignment="1">
      <alignment/>
    </xf>
    <xf numFmtId="9" fontId="20" fillId="34" borderId="0" xfId="48" applyNumberFormat="1" applyFont="1" applyFill="1" applyAlignment="1" applyProtection="1">
      <alignment horizontal="center"/>
      <protection locked="0"/>
    </xf>
    <xf numFmtId="171" fontId="20" fillId="0" borderId="15" xfId="48" applyFont="1" applyBorder="1" applyAlignment="1">
      <alignment/>
    </xf>
    <xf numFmtId="0" fontId="0" fillId="0" borderId="0" xfId="0" applyFont="1" applyAlignment="1">
      <alignment/>
    </xf>
    <xf numFmtId="0" fontId="8" fillId="35" borderId="0" xfId="0" applyFont="1" applyFill="1" applyAlignment="1">
      <alignment horizontal="center"/>
    </xf>
    <xf numFmtId="0" fontId="19" fillId="0" borderId="0" xfId="45" applyFont="1" applyAlignment="1" applyProtection="1">
      <alignment horizontal="center"/>
      <protection/>
    </xf>
    <xf numFmtId="0" fontId="19" fillId="0" borderId="0" xfId="45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NumberFormat="1" applyFont="1" applyFill="1" applyAlignment="1">
      <alignment horizontal="center" vertical="justify"/>
    </xf>
    <xf numFmtId="0" fontId="1" fillId="0" borderId="14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171" fontId="1" fillId="0" borderId="13" xfId="48" applyFont="1" applyBorder="1" applyAlignment="1">
      <alignment/>
    </xf>
    <xf numFmtId="171" fontId="1" fillId="0" borderId="0" xfId="48" applyFont="1" applyBorder="1" applyAlignment="1">
      <alignment horizontal="right"/>
    </xf>
    <xf numFmtId="171" fontId="1" fillId="0" borderId="14" xfId="48" applyFont="1" applyBorder="1" applyAlignment="1">
      <alignment horizontal="right"/>
    </xf>
    <xf numFmtId="171" fontId="1" fillId="0" borderId="0" xfId="48" applyFont="1" applyFill="1" applyBorder="1" applyAlignment="1">
      <alignment horizontal="right"/>
    </xf>
    <xf numFmtId="171" fontId="1" fillId="0" borderId="14" xfId="48" applyFont="1" applyFill="1" applyBorder="1" applyAlignment="1">
      <alignment horizontal="right"/>
    </xf>
    <xf numFmtId="171" fontId="1" fillId="0" borderId="13" xfId="48" applyFont="1" applyBorder="1" applyAlignment="1">
      <alignment horizontal="right"/>
    </xf>
    <xf numFmtId="171" fontId="1" fillId="0" borderId="14" xfId="48" applyFont="1" applyBorder="1" applyAlignment="1">
      <alignment/>
    </xf>
    <xf numFmtId="171" fontId="1" fillId="0" borderId="0" xfId="48" applyFont="1" applyFill="1" applyAlignment="1">
      <alignment horizontal="right"/>
    </xf>
    <xf numFmtId="171" fontId="1" fillId="0" borderId="13" xfId="48" applyFont="1" applyBorder="1" applyAlignment="1">
      <alignment/>
    </xf>
    <xf numFmtId="171" fontId="1" fillId="0" borderId="0" xfId="48" applyFont="1" applyBorder="1" applyAlignment="1">
      <alignment/>
    </xf>
    <xf numFmtId="174" fontId="1" fillId="33" borderId="0" xfId="48" applyNumberFormat="1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9" fillId="0" borderId="0" xfId="45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27.emf" /><Relationship Id="rId16" Type="http://schemas.openxmlformats.org/officeDocument/2006/relationships/image" Target="../media/image28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Relationship Id="rId28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17</xdr:row>
      <xdr:rowOff>9525</xdr:rowOff>
    </xdr:from>
    <xdr:to>
      <xdr:col>1</xdr:col>
      <xdr:colOff>2143125</xdr:colOff>
      <xdr:row>28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1719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32</xdr:row>
      <xdr:rowOff>152400</xdr:rowOff>
    </xdr:from>
    <xdr:to>
      <xdr:col>1</xdr:col>
      <xdr:colOff>1666875</xdr:colOff>
      <xdr:row>38</xdr:row>
      <xdr:rowOff>28575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6743700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44</xdr:row>
      <xdr:rowOff>114300</xdr:rowOff>
    </xdr:from>
    <xdr:to>
      <xdr:col>1</xdr:col>
      <xdr:colOff>2428875</xdr:colOff>
      <xdr:row>47</xdr:row>
      <xdr:rowOff>142875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864870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50</xdr:row>
      <xdr:rowOff>76200</xdr:rowOff>
    </xdr:from>
    <xdr:to>
      <xdr:col>1</xdr:col>
      <xdr:colOff>1857375</xdr:colOff>
      <xdr:row>55</xdr:row>
      <xdr:rowOff>123825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9582150"/>
          <a:ext cx="1028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64</xdr:row>
      <xdr:rowOff>123825</xdr:rowOff>
    </xdr:from>
    <xdr:to>
      <xdr:col>1</xdr:col>
      <xdr:colOff>1590675</xdr:colOff>
      <xdr:row>68</xdr:row>
      <xdr:rowOff>142875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1189672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86</xdr:row>
      <xdr:rowOff>38100</xdr:rowOff>
    </xdr:from>
    <xdr:to>
      <xdr:col>1</xdr:col>
      <xdr:colOff>1552575</xdr:colOff>
      <xdr:row>89</xdr:row>
      <xdr:rowOff>142875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15373350"/>
          <a:ext cx="1066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99</xdr:row>
      <xdr:rowOff>85725</xdr:rowOff>
    </xdr:from>
    <xdr:to>
      <xdr:col>1</xdr:col>
      <xdr:colOff>1514475</xdr:colOff>
      <xdr:row>103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17526000"/>
          <a:ext cx="114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1438275</xdr:colOff>
      <xdr:row>107</xdr:row>
      <xdr:rowOff>66675</xdr:rowOff>
    </xdr:from>
    <xdr:to>
      <xdr:col>1</xdr:col>
      <xdr:colOff>2581275</xdr:colOff>
      <xdr:row>111</xdr:row>
      <xdr:rowOff>104775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00275" y="18802350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117</xdr:row>
      <xdr:rowOff>28575</xdr:rowOff>
    </xdr:from>
    <xdr:to>
      <xdr:col>1</xdr:col>
      <xdr:colOff>1895475</xdr:colOff>
      <xdr:row>123</xdr:row>
      <xdr:rowOff>85725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33575" y="20412075"/>
          <a:ext cx="723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1247775</xdr:colOff>
      <xdr:row>129</xdr:row>
      <xdr:rowOff>114300</xdr:rowOff>
    </xdr:from>
    <xdr:to>
      <xdr:col>1</xdr:col>
      <xdr:colOff>1971675</xdr:colOff>
      <xdr:row>135</xdr:row>
      <xdr:rowOff>142875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22783800"/>
          <a:ext cx="723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139</xdr:row>
      <xdr:rowOff>142875</xdr:rowOff>
    </xdr:from>
    <xdr:to>
      <xdr:col>1</xdr:col>
      <xdr:colOff>1590675</xdr:colOff>
      <xdr:row>143</xdr:row>
      <xdr:rowOff>76200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2471737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153</xdr:row>
      <xdr:rowOff>47625</xdr:rowOff>
    </xdr:from>
    <xdr:to>
      <xdr:col>1</xdr:col>
      <xdr:colOff>1514475</xdr:colOff>
      <xdr:row>156</xdr:row>
      <xdr:rowOff>142875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19200" y="2728912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196</xdr:row>
      <xdr:rowOff>76200</xdr:rowOff>
    </xdr:from>
    <xdr:to>
      <xdr:col>1</xdr:col>
      <xdr:colOff>2124075</xdr:colOff>
      <xdr:row>202</xdr:row>
      <xdr:rowOff>180975</xdr:rowOff>
    </xdr:to>
    <xdr:pic>
      <xdr:nvPicPr>
        <xdr:cNvPr id="13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0" y="355092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229</xdr:row>
      <xdr:rowOff>104775</xdr:rowOff>
    </xdr:from>
    <xdr:to>
      <xdr:col>1</xdr:col>
      <xdr:colOff>1933575</xdr:colOff>
      <xdr:row>236</xdr:row>
      <xdr:rowOff>9525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47775" y="41814750"/>
          <a:ext cx="1447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247</xdr:row>
      <xdr:rowOff>85725</xdr:rowOff>
    </xdr:from>
    <xdr:to>
      <xdr:col>1</xdr:col>
      <xdr:colOff>1971675</xdr:colOff>
      <xdr:row>251</xdr:row>
      <xdr:rowOff>123825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0" y="45224700"/>
          <a:ext cx="1781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255</xdr:row>
      <xdr:rowOff>38100</xdr:rowOff>
    </xdr:from>
    <xdr:to>
      <xdr:col>1</xdr:col>
      <xdr:colOff>2228850</xdr:colOff>
      <xdr:row>261</xdr:row>
      <xdr:rowOff>161925</xdr:rowOff>
    </xdr:to>
    <xdr:grpSp>
      <xdr:nvGrpSpPr>
        <xdr:cNvPr id="16" name="Group 46"/>
        <xdr:cNvGrpSpPr>
          <a:grpSpLocks/>
        </xdr:cNvGrpSpPr>
      </xdr:nvGrpSpPr>
      <xdr:grpSpPr>
        <a:xfrm>
          <a:off x="1438275" y="46701075"/>
          <a:ext cx="1552575" cy="1266825"/>
          <a:chOff x="0" y="6465"/>
          <a:chExt cx="163" cy="115"/>
        </a:xfrm>
        <a:solidFill>
          <a:srgbClr val="FFFFFF"/>
        </a:solidFill>
      </xdr:grpSpPr>
      <xdr:pic>
        <xdr:nvPicPr>
          <xdr:cNvPr id="17" name="Picture 47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0" y="6465"/>
            <a:ext cx="16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48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0" y="6521"/>
            <a:ext cx="163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304800</xdr:colOff>
      <xdr:row>263</xdr:row>
      <xdr:rowOff>0</xdr:rowOff>
    </xdr:from>
    <xdr:to>
      <xdr:col>1</xdr:col>
      <xdr:colOff>1857375</xdr:colOff>
      <xdr:row>263</xdr:row>
      <xdr:rowOff>0</xdr:rowOff>
    </xdr:to>
    <xdr:grpSp>
      <xdr:nvGrpSpPr>
        <xdr:cNvPr id="19" name="Group 49"/>
        <xdr:cNvGrpSpPr>
          <a:grpSpLocks/>
        </xdr:cNvGrpSpPr>
      </xdr:nvGrpSpPr>
      <xdr:grpSpPr>
        <a:xfrm>
          <a:off x="1066800" y="48186975"/>
          <a:ext cx="1552575" cy="0"/>
          <a:chOff x="0" y="6465"/>
          <a:chExt cx="163" cy="115"/>
        </a:xfrm>
        <a:solidFill>
          <a:srgbClr val="FFFFFF"/>
        </a:solidFill>
      </xdr:grpSpPr>
      <xdr:pic>
        <xdr:nvPicPr>
          <xdr:cNvPr id="20" name="Picture 50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0" y="6465"/>
            <a:ext cx="16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5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0" y="6521"/>
            <a:ext cx="163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304800</xdr:colOff>
      <xdr:row>263</xdr:row>
      <xdr:rowOff>0</xdr:rowOff>
    </xdr:from>
    <xdr:to>
      <xdr:col>1</xdr:col>
      <xdr:colOff>1857375</xdr:colOff>
      <xdr:row>263</xdr:row>
      <xdr:rowOff>0</xdr:rowOff>
    </xdr:to>
    <xdr:grpSp>
      <xdr:nvGrpSpPr>
        <xdr:cNvPr id="22" name="Group 52"/>
        <xdr:cNvGrpSpPr>
          <a:grpSpLocks/>
        </xdr:cNvGrpSpPr>
      </xdr:nvGrpSpPr>
      <xdr:grpSpPr>
        <a:xfrm>
          <a:off x="1066800" y="48186975"/>
          <a:ext cx="1552575" cy="0"/>
          <a:chOff x="0" y="6465"/>
          <a:chExt cx="163" cy="115"/>
        </a:xfrm>
        <a:solidFill>
          <a:srgbClr val="FFFFFF"/>
        </a:solidFill>
      </xdr:grpSpPr>
      <xdr:pic>
        <xdr:nvPicPr>
          <xdr:cNvPr id="23" name="Picture 53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0" y="6465"/>
            <a:ext cx="16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54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0" y="6521"/>
            <a:ext cx="163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371475</xdr:colOff>
      <xdr:row>266</xdr:row>
      <xdr:rowOff>76200</xdr:rowOff>
    </xdr:from>
    <xdr:to>
      <xdr:col>1</xdr:col>
      <xdr:colOff>2066925</xdr:colOff>
      <xdr:row>271</xdr:row>
      <xdr:rowOff>66675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33475" y="48834675"/>
          <a:ext cx="1695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275</xdr:row>
      <xdr:rowOff>85725</xdr:rowOff>
    </xdr:from>
    <xdr:to>
      <xdr:col>1</xdr:col>
      <xdr:colOff>1362075</xdr:colOff>
      <xdr:row>277</xdr:row>
      <xdr:rowOff>85725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57275" y="5055870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281</xdr:row>
      <xdr:rowOff>28575</xdr:rowOff>
    </xdr:from>
    <xdr:to>
      <xdr:col>1</xdr:col>
      <xdr:colOff>1971675</xdr:colOff>
      <xdr:row>285</xdr:row>
      <xdr:rowOff>28575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3975" y="5164455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289</xdr:row>
      <xdr:rowOff>85725</xdr:rowOff>
    </xdr:from>
    <xdr:to>
      <xdr:col>1</xdr:col>
      <xdr:colOff>2314575</xdr:colOff>
      <xdr:row>294</xdr:row>
      <xdr:rowOff>28575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38225" y="53225700"/>
          <a:ext cx="2038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297</xdr:row>
      <xdr:rowOff>9525</xdr:rowOff>
    </xdr:from>
    <xdr:to>
      <xdr:col>1</xdr:col>
      <xdr:colOff>1933575</xdr:colOff>
      <xdr:row>302</xdr:row>
      <xdr:rowOff>123825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04975" y="54673500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305</xdr:row>
      <xdr:rowOff>28575</xdr:rowOff>
    </xdr:from>
    <xdr:to>
      <xdr:col>1</xdr:col>
      <xdr:colOff>2085975</xdr:colOff>
      <xdr:row>310</xdr:row>
      <xdr:rowOff>142875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43075" y="5621655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313</xdr:row>
      <xdr:rowOff>180975</xdr:rowOff>
    </xdr:from>
    <xdr:to>
      <xdr:col>1</xdr:col>
      <xdr:colOff>1981200</xdr:colOff>
      <xdr:row>318</xdr:row>
      <xdr:rowOff>142875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62125" y="57892950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321</xdr:row>
      <xdr:rowOff>142875</xdr:rowOff>
    </xdr:from>
    <xdr:to>
      <xdr:col>1</xdr:col>
      <xdr:colOff>1857375</xdr:colOff>
      <xdr:row>327</xdr:row>
      <xdr:rowOff>66675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14475" y="5937885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330</xdr:row>
      <xdr:rowOff>180975</xdr:rowOff>
    </xdr:from>
    <xdr:to>
      <xdr:col>1</xdr:col>
      <xdr:colOff>1714500</xdr:colOff>
      <xdr:row>335</xdr:row>
      <xdr:rowOff>28575</xdr:rowOff>
    </xdr:to>
    <xdr:pic>
      <xdr:nvPicPr>
        <xdr:cNvPr id="33" name="Picture 6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57325" y="611314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341</xdr:row>
      <xdr:rowOff>28575</xdr:rowOff>
    </xdr:from>
    <xdr:to>
      <xdr:col>1</xdr:col>
      <xdr:colOff>1362075</xdr:colOff>
      <xdr:row>345</xdr:row>
      <xdr:rowOff>47625</xdr:rowOff>
    </xdr:to>
    <xdr:pic>
      <xdr:nvPicPr>
        <xdr:cNvPr id="34" name="Picture 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0" y="6307455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352</xdr:row>
      <xdr:rowOff>66675</xdr:rowOff>
    </xdr:from>
    <xdr:to>
      <xdr:col>1</xdr:col>
      <xdr:colOff>1933575</xdr:colOff>
      <xdr:row>355</xdr:row>
      <xdr:rowOff>142875</xdr:rowOff>
    </xdr:to>
    <xdr:pic>
      <xdr:nvPicPr>
        <xdr:cNvPr id="35" name="Picture 6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04975" y="6520815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362</xdr:row>
      <xdr:rowOff>123825</xdr:rowOff>
    </xdr:from>
    <xdr:to>
      <xdr:col>1</xdr:col>
      <xdr:colOff>2143125</xdr:colOff>
      <xdr:row>366</xdr:row>
      <xdr:rowOff>123825</xdr:rowOff>
    </xdr:to>
    <xdr:pic>
      <xdr:nvPicPr>
        <xdr:cNvPr id="36" name="Picture 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76425" y="6717030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372</xdr:row>
      <xdr:rowOff>76200</xdr:rowOff>
    </xdr:from>
    <xdr:to>
      <xdr:col>1</xdr:col>
      <xdr:colOff>1704975</xdr:colOff>
      <xdr:row>375</xdr:row>
      <xdr:rowOff>180975</xdr:rowOff>
    </xdr:to>
    <xdr:pic>
      <xdr:nvPicPr>
        <xdr:cNvPr id="37" name="Picture 6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95375" y="69027675"/>
          <a:ext cx="1371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104775</xdr:rowOff>
    </xdr:from>
    <xdr:to>
      <xdr:col>3</xdr:col>
      <xdr:colOff>0</xdr:colOff>
      <xdr:row>2</xdr:row>
      <xdr:rowOff>47625</xdr:rowOff>
    </xdr:to>
    <xdr:pic>
      <xdr:nvPicPr>
        <xdr:cNvPr id="38" name="Picture 143" descr="Logo_Ok_curvas[1]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9625" y="104775"/>
          <a:ext cx="3790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164</xdr:row>
      <xdr:rowOff>66675</xdr:rowOff>
    </xdr:from>
    <xdr:to>
      <xdr:col>1</xdr:col>
      <xdr:colOff>2009775</xdr:colOff>
      <xdr:row>174</xdr:row>
      <xdr:rowOff>19050</xdr:rowOff>
    </xdr:to>
    <xdr:pic>
      <xdr:nvPicPr>
        <xdr:cNvPr id="39" name="Picture 1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9403675"/>
          <a:ext cx="14478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181</xdr:row>
      <xdr:rowOff>66675</xdr:rowOff>
    </xdr:from>
    <xdr:to>
      <xdr:col>1</xdr:col>
      <xdr:colOff>2066925</xdr:colOff>
      <xdr:row>187</xdr:row>
      <xdr:rowOff>180975</xdr:rowOff>
    </xdr:to>
    <xdr:pic>
      <xdr:nvPicPr>
        <xdr:cNvPr id="40" name="Picture 1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81125" y="32642175"/>
          <a:ext cx="1447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212</xdr:row>
      <xdr:rowOff>19050</xdr:rowOff>
    </xdr:from>
    <xdr:to>
      <xdr:col>1</xdr:col>
      <xdr:colOff>2009775</xdr:colOff>
      <xdr:row>218</xdr:row>
      <xdr:rowOff>142875</xdr:rowOff>
    </xdr:to>
    <xdr:pic>
      <xdr:nvPicPr>
        <xdr:cNvPr id="41" name="Picture 1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4450" y="38500050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85725</xdr:rowOff>
    </xdr:from>
    <xdr:to>
      <xdr:col>8</xdr:col>
      <xdr:colOff>657225</xdr:colOff>
      <xdr:row>0</xdr:row>
      <xdr:rowOff>180975</xdr:rowOff>
    </xdr:to>
    <xdr:sp>
      <xdr:nvSpPr>
        <xdr:cNvPr id="42" name="AutoShape 2"/>
        <xdr:cNvSpPr>
          <a:spLocks/>
        </xdr:cNvSpPr>
      </xdr:nvSpPr>
      <xdr:spPr>
        <a:xfrm>
          <a:off x="10106025" y="85725"/>
          <a:ext cx="457200" cy="95250"/>
        </a:xfrm>
        <a:custGeom>
          <a:pathLst>
            <a:path h="95250" w="459581">
              <a:moveTo>
                <a:pt x="1" y="36382"/>
              </a:moveTo>
              <a:lnTo>
                <a:pt x="175545" y="36382"/>
              </a:lnTo>
              <a:lnTo>
                <a:pt x="229791" y="0"/>
              </a:lnTo>
              <a:lnTo>
                <a:pt x="284036" y="36382"/>
              </a:lnTo>
              <a:lnTo>
                <a:pt x="459580" y="36382"/>
              </a:lnTo>
              <a:lnTo>
                <a:pt x="317561" y="58867"/>
              </a:lnTo>
              <a:lnTo>
                <a:pt x="371809" y="95250"/>
              </a:lnTo>
              <a:lnTo>
                <a:pt x="229791" y="72764"/>
              </a:lnTo>
              <a:lnTo>
                <a:pt x="87772" y="95250"/>
              </a:lnTo>
              <a:lnTo>
                <a:pt x="142020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92"/>
  <sheetViews>
    <sheetView tabSelected="1" zoomScale="80" zoomScaleNormal="80" zoomScalePageLayoutView="0" workbookViewId="0" topLeftCell="A1">
      <pane xSplit="8" ySplit="14" topLeftCell="I15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M10" sqref="M10"/>
    </sheetView>
  </sheetViews>
  <sheetFormatPr defaultColWidth="11.421875" defaultRowHeight="12.75"/>
  <cols>
    <col min="1" max="1" width="11.421875" style="2" customWidth="1"/>
    <col min="2" max="2" width="42.57421875" style="0" customWidth="1"/>
    <col min="3" max="3" width="15.00390625" style="0" customWidth="1"/>
    <col min="4" max="4" width="19.8515625" style="6" customWidth="1"/>
    <col min="5" max="5" width="23.140625" style="0" customWidth="1"/>
    <col min="6" max="6" width="11.421875" style="0" customWidth="1"/>
    <col min="7" max="7" width="11.28125" style="0" customWidth="1"/>
    <col min="8" max="8" width="13.8515625" style="0" customWidth="1"/>
    <col min="9" max="9" width="13.7109375" style="0" customWidth="1"/>
    <col min="10" max="10" width="14.57421875" style="2" customWidth="1"/>
    <col min="11" max="11" width="18.7109375" style="15" customWidth="1"/>
    <col min="12" max="16384" width="11.421875" style="2" customWidth="1"/>
  </cols>
  <sheetData>
    <row r="1" spans="2:28" ht="48" customHeight="1">
      <c r="B1" s="5"/>
      <c r="C1" s="6"/>
      <c r="D1" s="100" t="s">
        <v>0</v>
      </c>
      <c r="E1" s="101"/>
      <c r="F1" s="101"/>
      <c r="G1" s="101"/>
      <c r="H1" s="101"/>
      <c r="I1" s="101"/>
      <c r="J1" s="101"/>
      <c r="K1" s="101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2:28" ht="45">
      <c r="B2" s="7"/>
      <c r="C2" s="8"/>
      <c r="D2" s="87" t="s">
        <v>1</v>
      </c>
      <c r="E2" s="88"/>
      <c r="F2" s="88"/>
      <c r="G2" s="88"/>
      <c r="H2" s="88"/>
      <c r="I2" s="88"/>
      <c r="J2" s="88"/>
      <c r="K2" s="8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2:28" ht="12.75">
      <c r="B3" s="97"/>
      <c r="C3" s="97"/>
      <c r="D3" s="89" t="s">
        <v>79</v>
      </c>
      <c r="E3" s="90"/>
      <c r="F3" s="90"/>
      <c r="G3" s="90"/>
      <c r="H3" s="90"/>
      <c r="I3" s="90"/>
      <c r="J3" s="90"/>
      <c r="K3" s="90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2:11" ht="12.75">
      <c r="B4" s="2"/>
      <c r="C4" s="2"/>
      <c r="K4" s="13"/>
    </row>
    <row r="5" spans="4:11" ht="12.75">
      <c r="D5" s="6"/>
      <c r="J5" s="1" t="s">
        <v>2</v>
      </c>
      <c r="K5" s="40">
        <f>SUM(K15:K381)</f>
        <v>0</v>
      </c>
    </row>
    <row r="6" spans="2:11" ht="12.75">
      <c r="B6" s="1" t="s">
        <v>600</v>
      </c>
      <c r="D6" s="6"/>
      <c r="J6" s="1" t="s">
        <v>3</v>
      </c>
      <c r="K6" s="41"/>
    </row>
    <row r="7" spans="4:11" ht="12.75">
      <c r="D7" s="6"/>
      <c r="J7" s="1" t="s">
        <v>4</v>
      </c>
      <c r="K7" s="40">
        <f>K5*(1-K6)</f>
        <v>0</v>
      </c>
    </row>
    <row r="8" spans="2:11" ht="13.5" thickBot="1">
      <c r="B8" s="1" t="s">
        <v>5</v>
      </c>
      <c r="D8" s="6"/>
      <c r="J8" s="1" t="s">
        <v>6</v>
      </c>
      <c r="K8" s="40">
        <f>K9-K7</f>
        <v>0</v>
      </c>
    </row>
    <row r="9" spans="4:11" ht="13.5" thickBot="1">
      <c r="D9" s="6"/>
      <c r="J9" s="83" t="s">
        <v>7</v>
      </c>
      <c r="K9" s="42">
        <f>K7*1.16</f>
        <v>0</v>
      </c>
    </row>
    <row r="10" spans="3:11" ht="15.75" customHeight="1">
      <c r="C10" s="1"/>
      <c r="D10" s="32"/>
      <c r="E10" s="1"/>
      <c r="F10" s="1"/>
      <c r="K10" s="13"/>
    </row>
    <row r="11" spans="3:11" ht="12.75">
      <c r="C11" s="1"/>
      <c r="D11" s="32"/>
      <c r="E11" s="1"/>
      <c r="F11" s="1"/>
      <c r="K11" s="13"/>
    </row>
    <row r="12" spans="3:11" ht="12.75">
      <c r="C12" s="1"/>
      <c r="D12" s="32"/>
      <c r="E12" s="1"/>
      <c r="F12" s="1"/>
      <c r="K12" s="13"/>
    </row>
    <row r="13" spans="3:11" ht="13.5" thickBot="1">
      <c r="C13" s="1"/>
      <c r="D13" s="32"/>
      <c r="E13" s="1"/>
      <c r="F13" s="1"/>
      <c r="K13" s="13"/>
    </row>
    <row r="14" spans="2:11" ht="42" customHeight="1" thickBot="1">
      <c r="B14" s="16" t="s">
        <v>8</v>
      </c>
      <c r="C14" s="17" t="s">
        <v>598</v>
      </c>
      <c r="D14" s="33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7" t="s">
        <v>599</v>
      </c>
      <c r="J14" s="3" t="s">
        <v>14</v>
      </c>
      <c r="K14" s="14" t="s">
        <v>15</v>
      </c>
    </row>
    <row r="15" spans="2:12" ht="17.25" customHeight="1">
      <c r="B15" s="18" t="s">
        <v>33</v>
      </c>
      <c r="C15" s="51">
        <v>19203</v>
      </c>
      <c r="D15" s="52" t="s">
        <v>16</v>
      </c>
      <c r="E15" s="53">
        <v>13</v>
      </c>
      <c r="F15" s="51" t="s">
        <v>31</v>
      </c>
      <c r="G15" s="53" t="s">
        <v>32</v>
      </c>
      <c r="H15" s="72">
        <v>40.6</v>
      </c>
      <c r="I15" s="44" t="s">
        <v>224</v>
      </c>
      <c r="J15" s="82"/>
      <c r="K15" s="38">
        <f aca="true" t="shared" si="0" ref="K15:K46">J15*H15</f>
        <v>0</v>
      </c>
      <c r="L15" s="15"/>
    </row>
    <row r="16" spans="2:11" ht="17.25" customHeight="1">
      <c r="B16" s="19" t="s">
        <v>80</v>
      </c>
      <c r="C16" s="37">
        <v>19205</v>
      </c>
      <c r="D16" s="54" t="s">
        <v>17</v>
      </c>
      <c r="E16" s="55">
        <v>19</v>
      </c>
      <c r="F16" s="37" t="s">
        <v>31</v>
      </c>
      <c r="G16" s="55" t="s">
        <v>32</v>
      </c>
      <c r="H16" s="38">
        <v>55.580327868852464</v>
      </c>
      <c r="I16" s="44" t="s">
        <v>225</v>
      </c>
      <c r="J16" s="82"/>
      <c r="K16" s="38">
        <f t="shared" si="0"/>
        <v>0</v>
      </c>
    </row>
    <row r="17" spans="2:11" ht="12.75" customHeight="1">
      <c r="B17" s="21"/>
      <c r="C17" s="37">
        <v>19207</v>
      </c>
      <c r="D17" s="54" t="s">
        <v>18</v>
      </c>
      <c r="E17" s="55">
        <v>25</v>
      </c>
      <c r="F17" s="37" t="s">
        <v>31</v>
      </c>
      <c r="G17" s="55" t="s">
        <v>32</v>
      </c>
      <c r="H17" s="38">
        <v>81.16065573770491</v>
      </c>
      <c r="I17" s="44" t="s">
        <v>226</v>
      </c>
      <c r="J17" s="82"/>
      <c r="K17" s="38">
        <f t="shared" si="0"/>
        <v>0</v>
      </c>
    </row>
    <row r="18" spans="2:11" ht="12.75" customHeight="1">
      <c r="B18" s="21"/>
      <c r="C18" s="37">
        <v>19209</v>
      </c>
      <c r="D18" s="54" t="s">
        <v>19</v>
      </c>
      <c r="E18" s="55">
        <v>32</v>
      </c>
      <c r="F18" s="37" t="s">
        <v>31</v>
      </c>
      <c r="G18" s="55" t="s">
        <v>32</v>
      </c>
      <c r="H18" s="38">
        <v>112.04918032786885</v>
      </c>
      <c r="I18" s="44" t="s">
        <v>227</v>
      </c>
      <c r="J18" s="82"/>
      <c r="K18" s="38">
        <f t="shared" si="0"/>
        <v>0</v>
      </c>
    </row>
    <row r="19" spans="2:11" ht="12.75" customHeight="1">
      <c r="B19" s="21"/>
      <c r="C19" s="37">
        <v>19211</v>
      </c>
      <c r="D19" s="54" t="s">
        <v>20</v>
      </c>
      <c r="E19" s="55">
        <v>38</v>
      </c>
      <c r="F19" s="37" t="s">
        <v>31</v>
      </c>
      <c r="G19" s="55" t="s">
        <v>32</v>
      </c>
      <c r="H19" s="38">
        <v>135.6704918032787</v>
      </c>
      <c r="I19" s="44" t="s">
        <v>228</v>
      </c>
      <c r="J19" s="82"/>
      <c r="K19" s="38">
        <f t="shared" si="0"/>
        <v>0</v>
      </c>
    </row>
    <row r="20" spans="2:11" ht="12.75" customHeight="1">
      <c r="B20" s="21"/>
      <c r="C20" s="37">
        <v>19213</v>
      </c>
      <c r="D20" s="54" t="s">
        <v>21</v>
      </c>
      <c r="E20" s="55">
        <v>50</v>
      </c>
      <c r="F20" s="37" t="s">
        <v>31</v>
      </c>
      <c r="G20" s="55" t="s">
        <v>32</v>
      </c>
      <c r="H20" s="38">
        <v>187.55573770491802</v>
      </c>
      <c r="I20" s="44" t="s">
        <v>229</v>
      </c>
      <c r="J20" s="82"/>
      <c r="K20" s="38">
        <f t="shared" si="0"/>
        <v>0</v>
      </c>
    </row>
    <row r="21" spans="2:11" ht="12.75" customHeight="1">
      <c r="B21" s="21"/>
      <c r="C21" s="37">
        <v>19216</v>
      </c>
      <c r="D21" s="54" t="s">
        <v>22</v>
      </c>
      <c r="E21" s="55">
        <v>64</v>
      </c>
      <c r="F21" s="37" t="s">
        <v>31</v>
      </c>
      <c r="G21" s="55" t="s">
        <v>32</v>
      </c>
      <c r="H21" s="38">
        <v>286.0786885245902</v>
      </c>
      <c r="I21" s="44" t="s">
        <v>230</v>
      </c>
      <c r="J21" s="82"/>
      <c r="K21" s="38">
        <f t="shared" si="0"/>
        <v>0</v>
      </c>
    </row>
    <row r="22" spans="2:11" ht="12.75" customHeight="1">
      <c r="B22" s="21"/>
      <c r="C22" s="37">
        <v>19217</v>
      </c>
      <c r="D22" s="54" t="s">
        <v>23</v>
      </c>
      <c r="E22" s="55">
        <v>75</v>
      </c>
      <c r="F22" s="37" t="s">
        <v>31</v>
      </c>
      <c r="G22" s="55" t="s">
        <v>32</v>
      </c>
      <c r="H22" s="38">
        <v>382.7836065573771</v>
      </c>
      <c r="I22" s="44" t="s">
        <v>231</v>
      </c>
      <c r="J22" s="82"/>
      <c r="K22" s="38">
        <f t="shared" si="0"/>
        <v>0</v>
      </c>
    </row>
    <row r="23" spans="2:11" ht="12.75" customHeight="1">
      <c r="B23" s="21"/>
      <c r="C23" s="37">
        <v>19219</v>
      </c>
      <c r="D23" s="54" t="s">
        <v>24</v>
      </c>
      <c r="E23" s="55">
        <v>100</v>
      </c>
      <c r="F23" s="37" t="s">
        <v>31</v>
      </c>
      <c r="G23" s="55" t="s">
        <v>32</v>
      </c>
      <c r="H23" s="38">
        <v>559.6393442622951</v>
      </c>
      <c r="I23" s="44" t="s">
        <v>232</v>
      </c>
      <c r="J23" s="82"/>
      <c r="K23" s="38">
        <f t="shared" si="0"/>
        <v>0</v>
      </c>
    </row>
    <row r="24" spans="2:11" ht="12.75" customHeight="1">
      <c r="B24" s="21"/>
      <c r="C24" s="37">
        <v>19220</v>
      </c>
      <c r="D24" s="54" t="s">
        <v>25</v>
      </c>
      <c r="E24" s="55">
        <v>150</v>
      </c>
      <c r="F24" s="37" t="s">
        <v>31</v>
      </c>
      <c r="G24" s="55" t="s">
        <v>32</v>
      </c>
      <c r="H24" s="38">
        <v>1067.1918032786887</v>
      </c>
      <c r="I24" s="44" t="s">
        <v>233</v>
      </c>
      <c r="J24" s="82"/>
      <c r="K24" s="38">
        <f t="shared" si="0"/>
        <v>0</v>
      </c>
    </row>
    <row r="25" spans="2:11" ht="12.75" customHeight="1">
      <c r="B25" s="21"/>
      <c r="C25" s="37">
        <v>19221</v>
      </c>
      <c r="D25" s="54" t="s">
        <v>26</v>
      </c>
      <c r="E25" s="55">
        <v>200</v>
      </c>
      <c r="F25" s="37" t="s">
        <v>31</v>
      </c>
      <c r="G25" s="55" t="s">
        <v>32</v>
      </c>
      <c r="H25" s="73">
        <v>1620.3704918032788</v>
      </c>
      <c r="I25" s="44" t="s">
        <v>234</v>
      </c>
      <c r="J25" s="82"/>
      <c r="K25" s="38">
        <f t="shared" si="0"/>
        <v>0</v>
      </c>
    </row>
    <row r="26" spans="2:11" ht="12.75" customHeight="1">
      <c r="B26" s="21"/>
      <c r="C26" s="37">
        <v>19222</v>
      </c>
      <c r="D26" s="54" t="s">
        <v>27</v>
      </c>
      <c r="E26" s="55">
        <v>250</v>
      </c>
      <c r="F26" s="37" t="s">
        <v>31</v>
      </c>
      <c r="G26" s="55" t="s">
        <v>32</v>
      </c>
      <c r="H26" s="73">
        <v>3750.1098360655737</v>
      </c>
      <c r="I26" s="44" t="s">
        <v>235</v>
      </c>
      <c r="J26" s="82"/>
      <c r="K26" s="38">
        <f t="shared" si="0"/>
        <v>0</v>
      </c>
    </row>
    <row r="27" spans="2:11" ht="12.75" customHeight="1">
      <c r="B27" s="21"/>
      <c r="C27" s="37">
        <v>19223</v>
      </c>
      <c r="D27" s="54" t="s">
        <v>28</v>
      </c>
      <c r="E27" s="55">
        <v>300</v>
      </c>
      <c r="F27" s="37" t="s">
        <v>31</v>
      </c>
      <c r="G27" s="55" t="s">
        <v>32</v>
      </c>
      <c r="H27" s="73">
        <v>5064.570491803279</v>
      </c>
      <c r="I27" s="44" t="s">
        <v>236</v>
      </c>
      <c r="J27" s="82"/>
      <c r="K27" s="38">
        <f t="shared" si="0"/>
        <v>0</v>
      </c>
    </row>
    <row r="28" spans="2:11" ht="12.75" customHeight="1">
      <c r="B28" s="21"/>
      <c r="C28" s="37">
        <v>19224</v>
      </c>
      <c r="D28" s="54" t="s">
        <v>29</v>
      </c>
      <c r="E28" s="55">
        <v>350</v>
      </c>
      <c r="F28" s="37" t="s">
        <v>31</v>
      </c>
      <c r="G28" s="55" t="s">
        <v>32</v>
      </c>
      <c r="H28" s="73">
        <v>9547.004918032788</v>
      </c>
      <c r="I28" s="44" t="s">
        <v>237</v>
      </c>
      <c r="J28" s="82"/>
      <c r="K28" s="38">
        <f t="shared" si="0"/>
        <v>0</v>
      </c>
    </row>
    <row r="29" spans="2:11" ht="12.75" customHeight="1">
      <c r="B29" s="56"/>
      <c r="C29" s="57">
        <v>19225</v>
      </c>
      <c r="D29" s="58" t="s">
        <v>30</v>
      </c>
      <c r="E29" s="59">
        <v>400</v>
      </c>
      <c r="F29" s="57" t="s">
        <v>31</v>
      </c>
      <c r="G29" s="59" t="s">
        <v>32</v>
      </c>
      <c r="H29" s="74">
        <v>11526.262295081968</v>
      </c>
      <c r="I29" s="44" t="s">
        <v>238</v>
      </c>
      <c r="J29" s="82"/>
      <c r="K29" s="38">
        <f t="shared" si="0"/>
        <v>0</v>
      </c>
    </row>
    <row r="30" spans="2:11" ht="12.75" customHeight="1">
      <c r="B30" s="23" t="s">
        <v>40</v>
      </c>
      <c r="C30" s="37">
        <v>59481</v>
      </c>
      <c r="D30" s="54" t="s">
        <v>34</v>
      </c>
      <c r="E30" s="55">
        <v>13</v>
      </c>
      <c r="F30" s="55" t="s">
        <v>39</v>
      </c>
      <c r="G30" s="60">
        <v>20</v>
      </c>
      <c r="H30" s="38">
        <v>39.71</v>
      </c>
      <c r="I30" s="44" t="s">
        <v>239</v>
      </c>
      <c r="J30" s="82"/>
      <c r="K30" s="38">
        <f t="shared" si="0"/>
        <v>0</v>
      </c>
    </row>
    <row r="31" spans="2:11" ht="12.75" customHeight="1">
      <c r="B31" s="20"/>
      <c r="C31" s="37">
        <v>59482</v>
      </c>
      <c r="D31" s="54" t="s">
        <v>35</v>
      </c>
      <c r="E31" s="55">
        <v>19</v>
      </c>
      <c r="F31" s="55" t="s">
        <v>39</v>
      </c>
      <c r="G31" s="60">
        <v>15</v>
      </c>
      <c r="H31" s="38">
        <v>40.46</v>
      </c>
      <c r="I31" s="44" t="s">
        <v>240</v>
      </c>
      <c r="J31" s="82"/>
      <c r="K31" s="38">
        <f t="shared" si="0"/>
        <v>0</v>
      </c>
    </row>
    <row r="32" spans="2:11" ht="12.75" customHeight="1">
      <c r="B32" s="20"/>
      <c r="C32" s="37">
        <v>59483</v>
      </c>
      <c r="D32" s="54">
        <v>1</v>
      </c>
      <c r="E32" s="55">
        <v>25</v>
      </c>
      <c r="F32" s="55" t="s">
        <v>39</v>
      </c>
      <c r="G32" s="60">
        <v>15</v>
      </c>
      <c r="H32" s="38">
        <v>49.56</v>
      </c>
      <c r="I32" s="44" t="s">
        <v>241</v>
      </c>
      <c r="J32" s="82"/>
      <c r="K32" s="38">
        <f t="shared" si="0"/>
        <v>0</v>
      </c>
    </row>
    <row r="33" spans="2:11" ht="12.75" customHeight="1">
      <c r="B33" s="20"/>
      <c r="C33" s="37">
        <v>59484</v>
      </c>
      <c r="D33" s="54" t="s">
        <v>36</v>
      </c>
      <c r="E33" s="55">
        <v>32</v>
      </c>
      <c r="F33" s="55" t="s">
        <v>39</v>
      </c>
      <c r="G33" s="60">
        <v>10</v>
      </c>
      <c r="H33" s="38">
        <v>104.56</v>
      </c>
      <c r="I33" s="44" t="s">
        <v>242</v>
      </c>
      <c r="J33" s="82"/>
      <c r="K33" s="38">
        <f t="shared" si="0"/>
        <v>0</v>
      </c>
    </row>
    <row r="34" spans="2:11" ht="12.75" customHeight="1">
      <c r="B34" s="20"/>
      <c r="C34" s="37">
        <v>59485</v>
      </c>
      <c r="D34" s="54" t="s">
        <v>37</v>
      </c>
      <c r="E34" s="55">
        <v>38</v>
      </c>
      <c r="F34" s="55" t="s">
        <v>39</v>
      </c>
      <c r="G34" s="60">
        <v>10</v>
      </c>
      <c r="H34" s="38">
        <v>119.86</v>
      </c>
      <c r="I34" s="44" t="s">
        <v>243</v>
      </c>
      <c r="J34" s="82"/>
      <c r="K34" s="38">
        <f t="shared" si="0"/>
        <v>0</v>
      </c>
    </row>
    <row r="35" spans="2:11" ht="12.75" customHeight="1">
      <c r="B35" s="20"/>
      <c r="C35" s="37">
        <v>59486</v>
      </c>
      <c r="D35" s="54">
        <v>2</v>
      </c>
      <c r="E35" s="55">
        <v>50</v>
      </c>
      <c r="F35" s="55" t="s">
        <v>39</v>
      </c>
      <c r="G35" s="60">
        <v>10</v>
      </c>
      <c r="H35" s="38">
        <v>133.38</v>
      </c>
      <c r="I35" s="44" t="s">
        <v>244</v>
      </c>
      <c r="J35" s="82"/>
      <c r="K35" s="38">
        <f t="shared" si="0"/>
        <v>0</v>
      </c>
    </row>
    <row r="36" spans="2:11" ht="12.75" customHeight="1">
      <c r="B36" s="20"/>
      <c r="C36" s="37">
        <v>59487</v>
      </c>
      <c r="D36" s="54" t="s">
        <v>38</v>
      </c>
      <c r="E36" s="55">
        <v>61</v>
      </c>
      <c r="F36" s="55" t="s">
        <v>39</v>
      </c>
      <c r="G36" s="60">
        <v>10</v>
      </c>
      <c r="H36" s="38">
        <v>339.51</v>
      </c>
      <c r="I36" s="44" t="s">
        <v>245</v>
      </c>
      <c r="J36" s="82"/>
      <c r="K36" s="38">
        <f t="shared" si="0"/>
        <v>0</v>
      </c>
    </row>
    <row r="37" spans="2:11" ht="12.75" customHeight="1">
      <c r="B37" s="20"/>
      <c r="C37" s="37">
        <v>59488</v>
      </c>
      <c r="D37" s="54">
        <v>3</v>
      </c>
      <c r="E37" s="55">
        <v>75</v>
      </c>
      <c r="F37" s="55" t="s">
        <v>39</v>
      </c>
      <c r="G37" s="60">
        <v>5</v>
      </c>
      <c r="H37" s="38">
        <v>339.51</v>
      </c>
      <c r="I37" s="44" t="s">
        <v>246</v>
      </c>
      <c r="J37" s="82"/>
      <c r="K37" s="38">
        <f t="shared" si="0"/>
        <v>0</v>
      </c>
    </row>
    <row r="38" spans="2:11" ht="12.75" customHeight="1">
      <c r="B38" s="20"/>
      <c r="C38" s="37">
        <v>59489</v>
      </c>
      <c r="D38" s="54">
        <v>4</v>
      </c>
      <c r="E38" s="55">
        <v>100</v>
      </c>
      <c r="F38" s="55" t="s">
        <v>39</v>
      </c>
      <c r="G38" s="60">
        <v>5</v>
      </c>
      <c r="H38" s="38">
        <v>451.83</v>
      </c>
      <c r="I38" s="44" t="s">
        <v>247</v>
      </c>
      <c r="J38" s="82"/>
      <c r="K38" s="38">
        <f t="shared" si="0"/>
        <v>0</v>
      </c>
    </row>
    <row r="39" spans="2:11" ht="12.75" customHeight="1">
      <c r="B39" s="20"/>
      <c r="C39" s="37">
        <v>59490</v>
      </c>
      <c r="D39" s="54">
        <v>6</v>
      </c>
      <c r="E39" s="55">
        <v>150</v>
      </c>
      <c r="F39" s="55" t="s">
        <v>39</v>
      </c>
      <c r="G39" s="60">
        <v>4</v>
      </c>
      <c r="H39" s="38">
        <v>1175.73</v>
      </c>
      <c r="I39" s="44" t="s">
        <v>248</v>
      </c>
      <c r="J39" s="82"/>
      <c r="K39" s="38">
        <f t="shared" si="0"/>
        <v>0</v>
      </c>
    </row>
    <row r="40" spans="2:11" ht="12.75" customHeight="1">
      <c r="B40" s="20"/>
      <c r="C40" s="37">
        <v>59491</v>
      </c>
      <c r="D40" s="54">
        <v>8</v>
      </c>
      <c r="E40" s="55">
        <v>200</v>
      </c>
      <c r="F40" s="55" t="s">
        <v>39</v>
      </c>
      <c r="G40" s="60">
        <v>2</v>
      </c>
      <c r="H40" s="73">
        <v>3368.1</v>
      </c>
      <c r="I40" s="44" t="s">
        <v>249</v>
      </c>
      <c r="J40" s="82"/>
      <c r="K40" s="38">
        <f t="shared" si="0"/>
        <v>0</v>
      </c>
    </row>
    <row r="41" spans="2:11" ht="12.75" customHeight="1">
      <c r="B41" s="20"/>
      <c r="C41" s="37">
        <v>59062</v>
      </c>
      <c r="D41" s="54">
        <v>10</v>
      </c>
      <c r="E41" s="55">
        <v>250</v>
      </c>
      <c r="F41" s="55" t="s">
        <v>39</v>
      </c>
      <c r="G41" s="60">
        <v>1</v>
      </c>
      <c r="H41" s="73">
        <v>14814.29</v>
      </c>
      <c r="I41" s="44" t="s">
        <v>250</v>
      </c>
      <c r="J41" s="82"/>
      <c r="K41" s="38">
        <f t="shared" si="0"/>
        <v>0</v>
      </c>
    </row>
    <row r="42" spans="2:11" ht="12.75" customHeight="1">
      <c r="B42" s="20"/>
      <c r="C42" s="37">
        <v>59084</v>
      </c>
      <c r="D42" s="54">
        <v>12</v>
      </c>
      <c r="E42" s="55">
        <v>300</v>
      </c>
      <c r="F42" s="55" t="s">
        <v>39</v>
      </c>
      <c r="G42" s="60">
        <v>1</v>
      </c>
      <c r="H42" s="73">
        <v>22894.98</v>
      </c>
      <c r="I42" s="44" t="s">
        <v>251</v>
      </c>
      <c r="J42" s="82"/>
      <c r="K42" s="38">
        <f t="shared" si="0"/>
        <v>0</v>
      </c>
    </row>
    <row r="43" spans="2:11" ht="12.75" customHeight="1">
      <c r="B43" s="20" t="s">
        <v>41</v>
      </c>
      <c r="C43" s="37">
        <v>59012</v>
      </c>
      <c r="D43" s="54">
        <v>14</v>
      </c>
      <c r="E43" s="55">
        <v>350</v>
      </c>
      <c r="F43" s="55" t="s">
        <v>39</v>
      </c>
      <c r="G43" s="60">
        <v>1</v>
      </c>
      <c r="H43" s="73">
        <v>89346.92</v>
      </c>
      <c r="I43" s="44" t="s">
        <v>252</v>
      </c>
      <c r="J43" s="82"/>
      <c r="K43" s="38">
        <f t="shared" si="0"/>
        <v>0</v>
      </c>
    </row>
    <row r="44" spans="2:11" ht="12.75" customHeight="1">
      <c r="B44" s="22"/>
      <c r="C44" s="57">
        <v>59030</v>
      </c>
      <c r="D44" s="58">
        <v>16</v>
      </c>
      <c r="E44" s="59">
        <v>400</v>
      </c>
      <c r="F44" s="59" t="s">
        <v>39</v>
      </c>
      <c r="G44" s="61">
        <v>1</v>
      </c>
      <c r="H44" s="74">
        <v>127277.08</v>
      </c>
      <c r="I44" s="44" t="s">
        <v>253</v>
      </c>
      <c r="J44" s="82"/>
      <c r="K44" s="38">
        <f t="shared" si="0"/>
        <v>0</v>
      </c>
    </row>
    <row r="45" spans="2:11" ht="12.75" customHeight="1">
      <c r="B45" s="23" t="s">
        <v>42</v>
      </c>
      <c r="C45" s="51">
        <v>59942</v>
      </c>
      <c r="D45" s="52" t="s">
        <v>34</v>
      </c>
      <c r="E45" s="53">
        <v>13</v>
      </c>
      <c r="F45" s="53" t="s">
        <v>39</v>
      </c>
      <c r="G45" s="62">
        <v>20</v>
      </c>
      <c r="H45" s="72">
        <v>100.9</v>
      </c>
      <c r="I45" s="44" t="s">
        <v>254</v>
      </c>
      <c r="J45" s="82"/>
      <c r="K45" s="38">
        <f t="shared" si="0"/>
        <v>0</v>
      </c>
    </row>
    <row r="46" spans="2:11" ht="12.75" customHeight="1">
      <c r="B46" s="20"/>
      <c r="C46" s="37">
        <v>59943</v>
      </c>
      <c r="D46" s="54" t="s">
        <v>35</v>
      </c>
      <c r="E46" s="55">
        <v>19</v>
      </c>
      <c r="F46" s="55" t="s">
        <v>39</v>
      </c>
      <c r="G46" s="60">
        <v>15</v>
      </c>
      <c r="H46" s="38">
        <v>134.54</v>
      </c>
      <c r="I46" s="44" t="s">
        <v>255</v>
      </c>
      <c r="J46" s="82"/>
      <c r="K46" s="38">
        <f t="shared" si="0"/>
        <v>0</v>
      </c>
    </row>
    <row r="47" spans="2:11" ht="12.75" customHeight="1">
      <c r="B47" s="20"/>
      <c r="C47" s="37">
        <v>59518</v>
      </c>
      <c r="D47" s="54">
        <v>1</v>
      </c>
      <c r="E47" s="55">
        <v>25</v>
      </c>
      <c r="F47" s="55" t="s">
        <v>39</v>
      </c>
      <c r="G47" s="60">
        <v>15</v>
      </c>
      <c r="H47" s="73">
        <v>168.13</v>
      </c>
      <c r="I47" s="44" t="s">
        <v>256</v>
      </c>
      <c r="J47" s="82"/>
      <c r="K47" s="38">
        <f aca="true" t="shared" si="1" ref="K47:K78">J47*H47</f>
        <v>0</v>
      </c>
    </row>
    <row r="48" spans="2:11" ht="12.75" customHeight="1">
      <c r="B48" s="22"/>
      <c r="C48" s="57">
        <v>59089</v>
      </c>
      <c r="D48" s="58">
        <v>2</v>
      </c>
      <c r="E48" s="59">
        <v>50</v>
      </c>
      <c r="F48" s="59" t="s">
        <v>39</v>
      </c>
      <c r="G48" s="61">
        <v>10</v>
      </c>
      <c r="H48" s="74">
        <v>248.32</v>
      </c>
      <c r="I48" s="44" t="s">
        <v>257</v>
      </c>
      <c r="J48" s="82"/>
      <c r="K48" s="38">
        <f t="shared" si="1"/>
        <v>0</v>
      </c>
    </row>
    <row r="49" spans="2:11" ht="12.75" customHeight="1">
      <c r="B49" s="19" t="s">
        <v>43</v>
      </c>
      <c r="C49" s="54">
        <v>59509</v>
      </c>
      <c r="D49" s="54" t="s">
        <v>34</v>
      </c>
      <c r="E49" s="55">
        <v>13</v>
      </c>
      <c r="F49" s="55" t="s">
        <v>39</v>
      </c>
      <c r="G49" s="63">
        <v>25</v>
      </c>
      <c r="H49" s="75">
        <v>88.33</v>
      </c>
      <c r="I49" s="44" t="s">
        <v>258</v>
      </c>
      <c r="J49" s="82"/>
      <c r="K49" s="38">
        <f t="shared" si="1"/>
        <v>0</v>
      </c>
    </row>
    <row r="50" spans="2:11" ht="12.75" customHeight="1">
      <c r="B50" s="19"/>
      <c r="C50" s="54">
        <v>59510</v>
      </c>
      <c r="D50" s="54" t="s">
        <v>35</v>
      </c>
      <c r="E50" s="55">
        <v>19</v>
      </c>
      <c r="F50" s="55" t="s">
        <v>39</v>
      </c>
      <c r="G50" s="63">
        <v>15</v>
      </c>
      <c r="H50" s="75">
        <v>127.25</v>
      </c>
      <c r="I50" s="44" t="s">
        <v>259</v>
      </c>
      <c r="J50" s="82"/>
      <c r="K50" s="38">
        <f t="shared" si="1"/>
        <v>0</v>
      </c>
    </row>
    <row r="51" spans="2:11" ht="12.75" customHeight="1">
      <c r="B51" s="19"/>
      <c r="C51" s="54">
        <v>59511</v>
      </c>
      <c r="D51" s="54">
        <v>1</v>
      </c>
      <c r="E51" s="55">
        <v>25</v>
      </c>
      <c r="F51" s="55" t="s">
        <v>39</v>
      </c>
      <c r="G51" s="63">
        <v>10</v>
      </c>
      <c r="H51" s="75">
        <v>136.97</v>
      </c>
      <c r="I51" s="44" t="s">
        <v>260</v>
      </c>
      <c r="J51" s="82"/>
      <c r="K51" s="38">
        <f t="shared" si="1"/>
        <v>0</v>
      </c>
    </row>
    <row r="52" spans="2:11" ht="12.75" customHeight="1">
      <c r="B52" s="19"/>
      <c r="C52" s="54">
        <v>59512</v>
      </c>
      <c r="D52" s="54" t="s">
        <v>36</v>
      </c>
      <c r="E52" s="55">
        <v>32</v>
      </c>
      <c r="F52" s="55" t="s">
        <v>39</v>
      </c>
      <c r="G52" s="63">
        <v>10</v>
      </c>
      <c r="H52" s="75">
        <v>137.83</v>
      </c>
      <c r="I52" s="44" t="s">
        <v>261</v>
      </c>
      <c r="J52" s="82"/>
      <c r="K52" s="38">
        <f t="shared" si="1"/>
        <v>0</v>
      </c>
    </row>
    <row r="53" spans="2:11" ht="12.75" customHeight="1">
      <c r="B53" s="19"/>
      <c r="C53" s="54">
        <v>59513</v>
      </c>
      <c r="D53" s="54" t="s">
        <v>37</v>
      </c>
      <c r="E53" s="55">
        <v>38</v>
      </c>
      <c r="F53" s="55" t="s">
        <v>39</v>
      </c>
      <c r="G53" s="63">
        <v>1</v>
      </c>
      <c r="H53" s="75">
        <v>144.76</v>
      </c>
      <c r="I53" s="44" t="s">
        <v>262</v>
      </c>
      <c r="J53" s="82"/>
      <c r="K53" s="38">
        <f t="shared" si="1"/>
        <v>0</v>
      </c>
    </row>
    <row r="54" spans="2:11" ht="12.75" customHeight="1">
      <c r="B54" s="19"/>
      <c r="C54" s="54">
        <v>59514</v>
      </c>
      <c r="D54" s="54">
        <v>2</v>
      </c>
      <c r="E54" s="55">
        <v>50</v>
      </c>
      <c r="F54" s="55" t="s">
        <v>39</v>
      </c>
      <c r="G54" s="63">
        <v>10</v>
      </c>
      <c r="H54" s="75">
        <v>160.75</v>
      </c>
      <c r="I54" s="44" t="s">
        <v>263</v>
      </c>
      <c r="J54" s="82"/>
      <c r="K54" s="38">
        <f t="shared" si="1"/>
        <v>0</v>
      </c>
    </row>
    <row r="55" spans="2:11" ht="12.75" customHeight="1">
      <c r="B55" s="19"/>
      <c r="C55" s="54">
        <v>59515</v>
      </c>
      <c r="D55" s="54" t="s">
        <v>38</v>
      </c>
      <c r="E55" s="55">
        <v>64</v>
      </c>
      <c r="F55" s="55" t="s">
        <v>39</v>
      </c>
      <c r="G55" s="63">
        <v>5</v>
      </c>
      <c r="H55" s="75">
        <v>790.48</v>
      </c>
      <c r="I55" s="44" t="s">
        <v>264</v>
      </c>
      <c r="J55" s="82"/>
      <c r="K55" s="38">
        <f t="shared" si="1"/>
        <v>0</v>
      </c>
    </row>
    <row r="56" spans="2:11" ht="12.75" customHeight="1">
      <c r="B56" s="19"/>
      <c r="C56" s="54">
        <v>59516</v>
      </c>
      <c r="D56" s="54">
        <v>3</v>
      </c>
      <c r="E56" s="55">
        <v>75</v>
      </c>
      <c r="F56" s="55" t="s">
        <v>39</v>
      </c>
      <c r="G56" s="63">
        <v>5</v>
      </c>
      <c r="H56" s="75">
        <v>917.14</v>
      </c>
      <c r="I56" s="44" t="s">
        <v>265</v>
      </c>
      <c r="J56" s="82"/>
      <c r="K56" s="38">
        <f t="shared" si="1"/>
        <v>0</v>
      </c>
    </row>
    <row r="57" spans="2:11" ht="12.75" customHeight="1">
      <c r="B57" s="24"/>
      <c r="C57" s="58">
        <v>59517</v>
      </c>
      <c r="D57" s="58">
        <v>4</v>
      </c>
      <c r="E57" s="59">
        <v>100</v>
      </c>
      <c r="F57" s="59" t="s">
        <v>39</v>
      </c>
      <c r="G57" s="64">
        <v>5</v>
      </c>
      <c r="H57" s="76">
        <v>2172.79</v>
      </c>
      <c r="I57" s="44" t="s">
        <v>266</v>
      </c>
      <c r="J57" s="82"/>
      <c r="K57" s="38">
        <f t="shared" si="1"/>
        <v>0</v>
      </c>
    </row>
    <row r="58" spans="2:11" ht="12.75" customHeight="1">
      <c r="B58" s="23" t="s">
        <v>219</v>
      </c>
      <c r="C58" s="51">
        <v>59492</v>
      </c>
      <c r="D58" s="52" t="s">
        <v>81</v>
      </c>
      <c r="E58" s="53" t="s">
        <v>106</v>
      </c>
      <c r="F58" s="53" t="s">
        <v>39</v>
      </c>
      <c r="G58" s="62">
        <v>15</v>
      </c>
      <c r="H58" s="77">
        <v>88.75</v>
      </c>
      <c r="I58" s="44" t="s">
        <v>267</v>
      </c>
      <c r="J58" s="82"/>
      <c r="K58" s="38">
        <f t="shared" si="1"/>
        <v>0</v>
      </c>
    </row>
    <row r="59" spans="2:11" ht="12.75" customHeight="1">
      <c r="B59" s="20"/>
      <c r="C59" s="37">
        <v>59493</v>
      </c>
      <c r="D59" s="54" t="s">
        <v>82</v>
      </c>
      <c r="E59" s="55" t="s">
        <v>107</v>
      </c>
      <c r="F59" s="55" t="s">
        <v>39</v>
      </c>
      <c r="G59" s="60">
        <v>15</v>
      </c>
      <c r="H59" s="73">
        <v>102.22</v>
      </c>
      <c r="I59" s="44" t="s">
        <v>268</v>
      </c>
      <c r="J59" s="82"/>
      <c r="K59" s="38">
        <f t="shared" si="1"/>
        <v>0</v>
      </c>
    </row>
    <row r="60" spans="2:11" ht="12.75" customHeight="1">
      <c r="B60" s="20"/>
      <c r="C60" s="37">
        <v>59494</v>
      </c>
      <c r="D60" s="54" t="s">
        <v>83</v>
      </c>
      <c r="E60" s="55" t="s">
        <v>108</v>
      </c>
      <c r="F60" s="55" t="s">
        <v>39</v>
      </c>
      <c r="G60" s="60">
        <v>15</v>
      </c>
      <c r="H60" s="73">
        <v>102.22</v>
      </c>
      <c r="I60" s="44" t="s">
        <v>269</v>
      </c>
      <c r="J60" s="82"/>
      <c r="K60" s="38">
        <f t="shared" si="1"/>
        <v>0</v>
      </c>
    </row>
    <row r="61" spans="2:11" ht="12.75" customHeight="1">
      <c r="B61" s="20"/>
      <c r="C61" s="37">
        <v>59601</v>
      </c>
      <c r="D61" s="54" t="s">
        <v>84</v>
      </c>
      <c r="E61" s="55" t="s">
        <v>109</v>
      </c>
      <c r="F61" s="55" t="s">
        <v>39</v>
      </c>
      <c r="G61" s="60">
        <v>15</v>
      </c>
      <c r="H61" s="73">
        <v>126.78</v>
      </c>
      <c r="I61" s="44" t="s">
        <v>270</v>
      </c>
      <c r="J61" s="82"/>
      <c r="K61" s="38">
        <f t="shared" si="1"/>
        <v>0</v>
      </c>
    </row>
    <row r="62" spans="2:11" ht="12.75" customHeight="1">
      <c r="B62" s="20"/>
      <c r="C62" s="37">
        <v>59602</v>
      </c>
      <c r="D62" s="54" t="s">
        <v>85</v>
      </c>
      <c r="E62" s="55" t="s">
        <v>110</v>
      </c>
      <c r="F62" s="55" t="s">
        <v>39</v>
      </c>
      <c r="G62" s="60">
        <v>15</v>
      </c>
      <c r="H62" s="73">
        <v>200.11</v>
      </c>
      <c r="I62" s="44" t="s">
        <v>271</v>
      </c>
      <c r="J62" s="82"/>
      <c r="K62" s="38">
        <f t="shared" si="1"/>
        <v>0</v>
      </c>
    </row>
    <row r="63" spans="2:11" ht="12.75" customHeight="1">
      <c r="B63" s="20"/>
      <c r="C63" s="37">
        <v>59495</v>
      </c>
      <c r="D63" s="54" t="s">
        <v>86</v>
      </c>
      <c r="E63" s="55" t="s">
        <v>111</v>
      </c>
      <c r="F63" s="55" t="s">
        <v>39</v>
      </c>
      <c r="G63" s="60">
        <v>15</v>
      </c>
      <c r="H63" s="73">
        <v>126.78</v>
      </c>
      <c r="I63" s="44" t="s">
        <v>272</v>
      </c>
      <c r="J63" s="82"/>
      <c r="K63" s="38">
        <f t="shared" si="1"/>
        <v>0</v>
      </c>
    </row>
    <row r="64" spans="2:11" ht="12.75" customHeight="1">
      <c r="B64" s="20"/>
      <c r="C64" s="37">
        <v>59603</v>
      </c>
      <c r="D64" s="54" t="s">
        <v>87</v>
      </c>
      <c r="E64" s="55" t="s">
        <v>112</v>
      </c>
      <c r="F64" s="55" t="s">
        <v>39</v>
      </c>
      <c r="G64" s="60">
        <v>10</v>
      </c>
      <c r="H64" s="73">
        <v>200.11</v>
      </c>
      <c r="I64" s="44" t="s">
        <v>273</v>
      </c>
      <c r="J64" s="82"/>
      <c r="K64" s="38">
        <f t="shared" si="1"/>
        <v>0</v>
      </c>
    </row>
    <row r="65" spans="2:11" ht="12.75" customHeight="1">
      <c r="B65" s="20"/>
      <c r="C65" s="37">
        <v>59496</v>
      </c>
      <c r="D65" s="54" t="s">
        <v>88</v>
      </c>
      <c r="E65" s="55" t="s">
        <v>113</v>
      </c>
      <c r="F65" s="55" t="s">
        <v>39</v>
      </c>
      <c r="G65" s="60">
        <v>15</v>
      </c>
      <c r="H65" s="73">
        <v>208.98</v>
      </c>
      <c r="I65" s="44" t="s">
        <v>274</v>
      </c>
      <c r="J65" s="82"/>
      <c r="K65" s="38">
        <f t="shared" si="1"/>
        <v>0</v>
      </c>
    </row>
    <row r="66" spans="2:11" ht="12.75" customHeight="1">
      <c r="B66" s="20"/>
      <c r="C66" s="37">
        <v>59497</v>
      </c>
      <c r="D66" s="54" t="s">
        <v>89</v>
      </c>
      <c r="E66" s="55" t="s">
        <v>114</v>
      </c>
      <c r="F66" s="55" t="s">
        <v>39</v>
      </c>
      <c r="G66" s="60">
        <v>10</v>
      </c>
      <c r="H66" s="73">
        <v>208.98</v>
      </c>
      <c r="I66" s="44" t="s">
        <v>275</v>
      </c>
      <c r="J66" s="82"/>
      <c r="K66" s="38">
        <f t="shared" si="1"/>
        <v>0</v>
      </c>
    </row>
    <row r="67" spans="2:11" ht="12.75" customHeight="1">
      <c r="B67" s="20"/>
      <c r="C67" s="37">
        <v>59498</v>
      </c>
      <c r="D67" s="54" t="s">
        <v>90</v>
      </c>
      <c r="E67" s="55" t="s">
        <v>115</v>
      </c>
      <c r="F67" s="55" t="s">
        <v>39</v>
      </c>
      <c r="G67" s="60">
        <v>10</v>
      </c>
      <c r="H67" s="73">
        <v>248.95</v>
      </c>
      <c r="I67" s="44" t="s">
        <v>276</v>
      </c>
      <c r="J67" s="82"/>
      <c r="K67" s="38">
        <f t="shared" si="1"/>
        <v>0</v>
      </c>
    </row>
    <row r="68" spans="2:11" ht="12.75" customHeight="1">
      <c r="B68" s="20"/>
      <c r="C68" s="37">
        <v>59499</v>
      </c>
      <c r="D68" s="54" t="s">
        <v>91</v>
      </c>
      <c r="E68" s="55" t="s">
        <v>116</v>
      </c>
      <c r="F68" s="55" t="s">
        <v>39</v>
      </c>
      <c r="G68" s="60">
        <v>10</v>
      </c>
      <c r="H68" s="73">
        <v>248.95</v>
      </c>
      <c r="I68" s="44" t="s">
        <v>277</v>
      </c>
      <c r="J68" s="82"/>
      <c r="K68" s="38">
        <f t="shared" si="1"/>
        <v>0</v>
      </c>
    </row>
    <row r="69" spans="2:11" ht="12.75" customHeight="1">
      <c r="B69" s="20"/>
      <c r="C69" s="37">
        <v>59500</v>
      </c>
      <c r="D69" s="54" t="s">
        <v>92</v>
      </c>
      <c r="E69" s="55" t="s">
        <v>117</v>
      </c>
      <c r="F69" s="55" t="s">
        <v>39</v>
      </c>
      <c r="G69" s="60">
        <v>10</v>
      </c>
      <c r="H69" s="73">
        <v>248.95</v>
      </c>
      <c r="I69" s="44" t="s">
        <v>278</v>
      </c>
      <c r="J69" s="82"/>
      <c r="K69" s="38">
        <f t="shared" si="1"/>
        <v>0</v>
      </c>
    </row>
    <row r="70" spans="2:11" ht="12.75" customHeight="1">
      <c r="B70" s="20"/>
      <c r="C70" s="37">
        <v>59501</v>
      </c>
      <c r="D70" s="54" t="s">
        <v>93</v>
      </c>
      <c r="E70" s="55" t="s">
        <v>118</v>
      </c>
      <c r="F70" s="55" t="s">
        <v>39</v>
      </c>
      <c r="G70" s="60">
        <v>10</v>
      </c>
      <c r="H70" s="73">
        <v>248.95</v>
      </c>
      <c r="I70" s="44" t="s">
        <v>279</v>
      </c>
      <c r="J70" s="82"/>
      <c r="K70" s="38">
        <f t="shared" si="1"/>
        <v>0</v>
      </c>
    </row>
    <row r="71" spans="2:11" ht="12.75" customHeight="1">
      <c r="B71" s="20"/>
      <c r="C71" s="37">
        <v>59604</v>
      </c>
      <c r="D71" s="54" t="s">
        <v>94</v>
      </c>
      <c r="E71" s="55" t="s">
        <v>119</v>
      </c>
      <c r="F71" s="55" t="s">
        <v>39</v>
      </c>
      <c r="G71" s="60">
        <v>10</v>
      </c>
      <c r="H71" s="73">
        <v>285.86</v>
      </c>
      <c r="I71" s="44" t="s">
        <v>280</v>
      </c>
      <c r="J71" s="82"/>
      <c r="K71" s="38">
        <f t="shared" si="1"/>
        <v>0</v>
      </c>
    </row>
    <row r="72" spans="2:11" ht="12.75" customHeight="1">
      <c r="B72" s="20"/>
      <c r="C72" s="37">
        <v>59605</v>
      </c>
      <c r="D72" s="54" t="s">
        <v>95</v>
      </c>
      <c r="E72" s="55" t="s">
        <v>120</v>
      </c>
      <c r="F72" s="55" t="s">
        <v>39</v>
      </c>
      <c r="G72" s="60">
        <v>10</v>
      </c>
      <c r="H72" s="73">
        <v>285.86</v>
      </c>
      <c r="I72" s="44" t="s">
        <v>281</v>
      </c>
      <c r="J72" s="82"/>
      <c r="K72" s="38">
        <f t="shared" si="1"/>
        <v>0</v>
      </c>
    </row>
    <row r="73" spans="2:11" ht="12.75" customHeight="1">
      <c r="B73" s="20"/>
      <c r="C73" s="37">
        <v>59606</v>
      </c>
      <c r="D73" s="54" t="s">
        <v>96</v>
      </c>
      <c r="E73" s="55" t="s">
        <v>120</v>
      </c>
      <c r="F73" s="55" t="s">
        <v>39</v>
      </c>
      <c r="G73" s="60">
        <v>10</v>
      </c>
      <c r="H73" s="73">
        <v>285.86</v>
      </c>
      <c r="I73" s="44" t="s">
        <v>282</v>
      </c>
      <c r="J73" s="82"/>
      <c r="K73" s="38">
        <f t="shared" si="1"/>
        <v>0</v>
      </c>
    </row>
    <row r="74" spans="2:11" ht="12.75" customHeight="1">
      <c r="B74" s="20"/>
      <c r="C74" s="37">
        <v>59607</v>
      </c>
      <c r="D74" s="54" t="s">
        <v>95</v>
      </c>
      <c r="E74" s="55" t="s">
        <v>121</v>
      </c>
      <c r="F74" s="55" t="s">
        <v>39</v>
      </c>
      <c r="G74" s="60">
        <v>10</v>
      </c>
      <c r="H74" s="73">
        <v>295.83</v>
      </c>
      <c r="I74" s="44" t="s">
        <v>283</v>
      </c>
      <c r="J74" s="82"/>
      <c r="K74" s="38">
        <f t="shared" si="1"/>
        <v>0</v>
      </c>
    </row>
    <row r="75" spans="2:11" ht="12.75" customHeight="1">
      <c r="B75" s="20"/>
      <c r="C75" s="37">
        <v>59502</v>
      </c>
      <c r="D75" s="54" t="s">
        <v>97</v>
      </c>
      <c r="E75" s="55" t="s">
        <v>122</v>
      </c>
      <c r="F75" s="55" t="s">
        <v>39</v>
      </c>
      <c r="G75" s="60">
        <v>5</v>
      </c>
      <c r="H75" s="73">
        <v>507.95</v>
      </c>
      <c r="I75" s="44" t="s">
        <v>284</v>
      </c>
      <c r="J75" s="82"/>
      <c r="K75" s="38">
        <f t="shared" si="1"/>
        <v>0</v>
      </c>
    </row>
    <row r="76" spans="2:11" ht="12.75" customHeight="1">
      <c r="B76" s="20"/>
      <c r="C76" s="37">
        <v>59608</v>
      </c>
      <c r="D76" s="54" t="s">
        <v>98</v>
      </c>
      <c r="E76" s="55" t="s">
        <v>123</v>
      </c>
      <c r="F76" s="55" t="s">
        <v>39</v>
      </c>
      <c r="G76" s="60">
        <v>5</v>
      </c>
      <c r="H76" s="73">
        <v>507.95</v>
      </c>
      <c r="I76" s="44" t="s">
        <v>285</v>
      </c>
      <c r="J76" s="82"/>
      <c r="K76" s="38">
        <f t="shared" si="1"/>
        <v>0</v>
      </c>
    </row>
    <row r="77" spans="2:11" ht="12.75" customHeight="1">
      <c r="B77" s="20"/>
      <c r="C77" s="37">
        <v>59504</v>
      </c>
      <c r="D77" s="54" t="s">
        <v>99</v>
      </c>
      <c r="E77" s="55" t="s">
        <v>124</v>
      </c>
      <c r="F77" s="55" t="s">
        <v>39</v>
      </c>
      <c r="G77" s="60">
        <v>5</v>
      </c>
      <c r="H77" s="73">
        <v>642.03</v>
      </c>
      <c r="I77" s="44" t="s">
        <v>286</v>
      </c>
      <c r="J77" s="82"/>
      <c r="K77" s="38">
        <f t="shared" si="1"/>
        <v>0</v>
      </c>
    </row>
    <row r="78" spans="2:11" ht="12.75" customHeight="1">
      <c r="B78" s="20"/>
      <c r="C78" s="37">
        <v>59505</v>
      </c>
      <c r="D78" s="54" t="s">
        <v>100</v>
      </c>
      <c r="E78" s="55" t="s">
        <v>125</v>
      </c>
      <c r="F78" s="55" t="s">
        <v>39</v>
      </c>
      <c r="G78" s="60">
        <v>5</v>
      </c>
      <c r="H78" s="73">
        <v>642.03</v>
      </c>
      <c r="I78" s="44" t="s">
        <v>287</v>
      </c>
      <c r="J78" s="82"/>
      <c r="K78" s="38">
        <f t="shared" si="1"/>
        <v>0</v>
      </c>
    </row>
    <row r="79" spans="2:11" ht="12.75" customHeight="1">
      <c r="B79" s="20"/>
      <c r="C79" s="37">
        <v>59609</v>
      </c>
      <c r="D79" s="54" t="s">
        <v>101</v>
      </c>
      <c r="E79" s="55" t="s">
        <v>126</v>
      </c>
      <c r="F79" s="55" t="s">
        <v>39</v>
      </c>
      <c r="G79" s="60">
        <v>4</v>
      </c>
      <c r="H79" s="73">
        <v>2051.52</v>
      </c>
      <c r="I79" s="44" t="s">
        <v>288</v>
      </c>
      <c r="J79" s="82"/>
      <c r="K79" s="38">
        <f aca="true" t="shared" si="2" ref="K79:K110">J79*H79</f>
        <v>0</v>
      </c>
    </row>
    <row r="80" spans="2:11" ht="12.75" customHeight="1">
      <c r="B80" s="20"/>
      <c r="C80" s="37">
        <v>59506</v>
      </c>
      <c r="D80" s="54" t="s">
        <v>102</v>
      </c>
      <c r="E80" s="55" t="s">
        <v>127</v>
      </c>
      <c r="F80" s="55" t="s">
        <v>39</v>
      </c>
      <c r="G80" s="60">
        <v>4</v>
      </c>
      <c r="H80" s="73">
        <v>1813.14</v>
      </c>
      <c r="I80" s="44" t="s">
        <v>289</v>
      </c>
      <c r="J80" s="82"/>
      <c r="K80" s="38">
        <f t="shared" si="2"/>
        <v>0</v>
      </c>
    </row>
    <row r="81" spans="2:11" ht="12.75" customHeight="1">
      <c r="B81" s="20"/>
      <c r="C81" s="37">
        <v>59567</v>
      </c>
      <c r="D81" s="54" t="s">
        <v>103</v>
      </c>
      <c r="E81" s="55" t="s">
        <v>128</v>
      </c>
      <c r="F81" s="55" t="s">
        <v>39</v>
      </c>
      <c r="G81" s="60">
        <v>2</v>
      </c>
      <c r="H81" s="73">
        <v>3328.25</v>
      </c>
      <c r="I81" s="44" t="s">
        <v>290</v>
      </c>
      <c r="J81" s="82"/>
      <c r="K81" s="38">
        <f t="shared" si="2"/>
        <v>0</v>
      </c>
    </row>
    <row r="82" spans="2:11" ht="12.75" customHeight="1">
      <c r="B82" s="20"/>
      <c r="C82" s="37">
        <v>59610</v>
      </c>
      <c r="D82" s="54" t="s">
        <v>104</v>
      </c>
      <c r="E82" s="55" t="s">
        <v>129</v>
      </c>
      <c r="F82" s="55" t="s">
        <v>39</v>
      </c>
      <c r="G82" s="60">
        <v>1</v>
      </c>
      <c r="H82" s="73">
        <v>13036.6</v>
      </c>
      <c r="I82" s="44" t="s">
        <v>291</v>
      </c>
      <c r="J82" s="82"/>
      <c r="K82" s="38">
        <f t="shared" si="2"/>
        <v>0</v>
      </c>
    </row>
    <row r="83" spans="2:11" ht="12.75" customHeight="1">
      <c r="B83" s="22"/>
      <c r="C83" s="57">
        <v>59611</v>
      </c>
      <c r="D83" s="58" t="s">
        <v>105</v>
      </c>
      <c r="E83" s="59" t="s">
        <v>130</v>
      </c>
      <c r="F83" s="59" t="s">
        <v>39</v>
      </c>
      <c r="G83" s="61">
        <v>1</v>
      </c>
      <c r="H83" s="74">
        <v>20370.3</v>
      </c>
      <c r="I83" s="44" t="s">
        <v>292</v>
      </c>
      <c r="J83" s="82"/>
      <c r="K83" s="38">
        <f t="shared" si="2"/>
        <v>0</v>
      </c>
    </row>
    <row r="84" spans="2:11" ht="12.75" customHeight="1">
      <c r="B84" s="20" t="s">
        <v>131</v>
      </c>
      <c r="C84" s="37">
        <v>59194</v>
      </c>
      <c r="D84" s="54" t="s">
        <v>34</v>
      </c>
      <c r="E84" s="55">
        <v>13</v>
      </c>
      <c r="F84" s="55" t="s">
        <v>39</v>
      </c>
      <c r="G84" s="60">
        <v>45</v>
      </c>
      <c r="H84" s="73">
        <v>16.95</v>
      </c>
      <c r="I84" s="44" t="s">
        <v>293</v>
      </c>
      <c r="J84" s="82"/>
      <c r="K84" s="38">
        <f t="shared" si="2"/>
        <v>0</v>
      </c>
    </row>
    <row r="85" spans="2:11" ht="12.75" customHeight="1">
      <c r="B85" s="20"/>
      <c r="C85" s="37">
        <v>59195</v>
      </c>
      <c r="D85" s="54" t="s">
        <v>35</v>
      </c>
      <c r="E85" s="55">
        <v>19</v>
      </c>
      <c r="F85" s="55" t="s">
        <v>39</v>
      </c>
      <c r="G85" s="60">
        <v>20</v>
      </c>
      <c r="H85" s="73">
        <v>21.63</v>
      </c>
      <c r="I85" s="44" t="s">
        <v>294</v>
      </c>
      <c r="J85" s="82"/>
      <c r="K85" s="38">
        <f t="shared" si="2"/>
        <v>0</v>
      </c>
    </row>
    <row r="86" spans="2:11" ht="12.75" customHeight="1">
      <c r="B86" s="20"/>
      <c r="C86" s="37">
        <v>59196</v>
      </c>
      <c r="D86" s="54">
        <v>1</v>
      </c>
      <c r="E86" s="55">
        <v>25</v>
      </c>
      <c r="F86" s="55" t="s">
        <v>39</v>
      </c>
      <c r="G86" s="60">
        <v>10</v>
      </c>
      <c r="H86" s="73">
        <v>34.3</v>
      </c>
      <c r="I86" s="44" t="s">
        <v>295</v>
      </c>
      <c r="J86" s="82"/>
      <c r="K86" s="38">
        <f t="shared" si="2"/>
        <v>0</v>
      </c>
    </row>
    <row r="87" spans="2:11" ht="12.75" customHeight="1">
      <c r="B87" s="20"/>
      <c r="C87" s="37">
        <v>59197</v>
      </c>
      <c r="D87" s="54" t="s">
        <v>36</v>
      </c>
      <c r="E87" s="55">
        <v>32</v>
      </c>
      <c r="F87" s="55" t="s">
        <v>39</v>
      </c>
      <c r="G87" s="60">
        <v>10</v>
      </c>
      <c r="H87" s="73">
        <v>74.37</v>
      </c>
      <c r="I87" s="44" t="s">
        <v>296</v>
      </c>
      <c r="J87" s="82"/>
      <c r="K87" s="38">
        <f t="shared" si="2"/>
        <v>0</v>
      </c>
    </row>
    <row r="88" spans="2:11" ht="12.75" customHeight="1">
      <c r="B88" s="20"/>
      <c r="C88" s="37">
        <v>59198</v>
      </c>
      <c r="D88" s="54" t="s">
        <v>37</v>
      </c>
      <c r="E88" s="55">
        <v>38</v>
      </c>
      <c r="F88" s="55" t="s">
        <v>39</v>
      </c>
      <c r="G88" s="60">
        <v>15</v>
      </c>
      <c r="H88" s="73">
        <v>82.98</v>
      </c>
      <c r="I88" s="44" t="s">
        <v>297</v>
      </c>
      <c r="J88" s="82"/>
      <c r="K88" s="38">
        <f t="shared" si="2"/>
        <v>0</v>
      </c>
    </row>
    <row r="89" spans="2:11" ht="12.75" customHeight="1">
      <c r="B89" s="20"/>
      <c r="C89" s="37">
        <v>59199</v>
      </c>
      <c r="D89" s="54">
        <v>2</v>
      </c>
      <c r="E89" s="55">
        <v>50</v>
      </c>
      <c r="F89" s="55" t="s">
        <v>39</v>
      </c>
      <c r="G89" s="60">
        <v>15</v>
      </c>
      <c r="H89" s="73">
        <v>100.24</v>
      </c>
      <c r="I89" s="44" t="s">
        <v>298</v>
      </c>
      <c r="J89" s="82"/>
      <c r="K89" s="38">
        <f t="shared" si="2"/>
        <v>0</v>
      </c>
    </row>
    <row r="90" spans="2:11" ht="12.75" customHeight="1">
      <c r="B90" s="20"/>
      <c r="C90" s="37">
        <v>59200</v>
      </c>
      <c r="D90" s="54" t="s">
        <v>38</v>
      </c>
      <c r="E90" s="55">
        <v>64</v>
      </c>
      <c r="F90" s="55" t="s">
        <v>39</v>
      </c>
      <c r="G90" s="60">
        <v>5</v>
      </c>
      <c r="H90" s="73">
        <v>230.59</v>
      </c>
      <c r="I90" s="44" t="s">
        <v>299</v>
      </c>
      <c r="J90" s="82"/>
      <c r="K90" s="38">
        <f t="shared" si="2"/>
        <v>0</v>
      </c>
    </row>
    <row r="91" spans="2:11" ht="12.75" customHeight="1">
      <c r="B91" s="20"/>
      <c r="C91" s="37">
        <v>59201</v>
      </c>
      <c r="D91" s="54">
        <v>3</v>
      </c>
      <c r="E91" s="55">
        <v>75</v>
      </c>
      <c r="F91" s="55" t="s">
        <v>39</v>
      </c>
      <c r="G91" s="60">
        <v>5</v>
      </c>
      <c r="H91" s="73">
        <v>261.08</v>
      </c>
      <c r="I91" s="44" t="s">
        <v>300</v>
      </c>
      <c r="J91" s="82"/>
      <c r="K91" s="38">
        <f t="shared" si="2"/>
        <v>0</v>
      </c>
    </row>
    <row r="92" spans="2:11" ht="12.75" customHeight="1">
      <c r="B92" s="20"/>
      <c r="C92" s="37">
        <v>59202</v>
      </c>
      <c r="D92" s="54">
        <v>4</v>
      </c>
      <c r="E92" s="55">
        <v>100</v>
      </c>
      <c r="F92" s="55" t="s">
        <v>39</v>
      </c>
      <c r="G92" s="60">
        <v>5</v>
      </c>
      <c r="H92" s="73">
        <v>470.16</v>
      </c>
      <c r="I92" s="44" t="s">
        <v>301</v>
      </c>
      <c r="J92" s="82"/>
      <c r="K92" s="38">
        <f t="shared" si="2"/>
        <v>0</v>
      </c>
    </row>
    <row r="93" spans="2:11" ht="12.75" customHeight="1">
      <c r="B93" s="20"/>
      <c r="C93" s="37">
        <v>59203</v>
      </c>
      <c r="D93" s="54">
        <v>6</v>
      </c>
      <c r="E93" s="55">
        <v>150</v>
      </c>
      <c r="F93" s="55" t="s">
        <v>39</v>
      </c>
      <c r="G93" s="60">
        <v>5</v>
      </c>
      <c r="H93" s="73">
        <v>944.78</v>
      </c>
      <c r="I93" s="44" t="s">
        <v>302</v>
      </c>
      <c r="J93" s="82"/>
      <c r="K93" s="38">
        <f t="shared" si="2"/>
        <v>0</v>
      </c>
    </row>
    <row r="94" spans="2:11" ht="12.75" customHeight="1">
      <c r="B94" s="20"/>
      <c r="C94" s="37">
        <v>59204</v>
      </c>
      <c r="D94" s="54">
        <v>8</v>
      </c>
      <c r="E94" s="55">
        <v>200</v>
      </c>
      <c r="F94" s="55" t="s">
        <v>39</v>
      </c>
      <c r="G94" s="60">
        <v>2</v>
      </c>
      <c r="H94" s="73">
        <v>2311.97</v>
      </c>
      <c r="I94" s="44" t="s">
        <v>303</v>
      </c>
      <c r="J94" s="82"/>
      <c r="K94" s="38">
        <f t="shared" si="2"/>
        <v>0</v>
      </c>
    </row>
    <row r="95" spans="2:11" ht="12.75" customHeight="1">
      <c r="B95" s="20"/>
      <c r="C95" s="37">
        <v>59085</v>
      </c>
      <c r="D95" s="54">
        <v>10</v>
      </c>
      <c r="E95" s="55">
        <v>250</v>
      </c>
      <c r="F95" s="55" t="s">
        <v>39</v>
      </c>
      <c r="G95" s="60">
        <v>1</v>
      </c>
      <c r="H95" s="73">
        <v>13736.68</v>
      </c>
      <c r="I95" s="44" t="s">
        <v>304</v>
      </c>
      <c r="J95" s="82"/>
      <c r="K95" s="38">
        <f t="shared" si="2"/>
        <v>0</v>
      </c>
    </row>
    <row r="96" spans="2:11" ht="12.75" customHeight="1">
      <c r="B96" s="20"/>
      <c r="C96" s="37">
        <v>59086</v>
      </c>
      <c r="D96" s="54">
        <v>12</v>
      </c>
      <c r="E96" s="55">
        <v>300</v>
      </c>
      <c r="F96" s="55" t="s">
        <v>39</v>
      </c>
      <c r="G96" s="60">
        <v>1</v>
      </c>
      <c r="H96" s="73">
        <v>18585.7</v>
      </c>
      <c r="I96" s="44" t="s">
        <v>305</v>
      </c>
      <c r="J96" s="82"/>
      <c r="K96" s="38">
        <f t="shared" si="2"/>
        <v>0</v>
      </c>
    </row>
    <row r="97" spans="2:11" ht="12.75" customHeight="1">
      <c r="B97" s="20"/>
      <c r="C97" s="37">
        <v>59047</v>
      </c>
      <c r="D97" s="54">
        <v>14</v>
      </c>
      <c r="E97" s="55">
        <v>350</v>
      </c>
      <c r="F97" s="55" t="s">
        <v>39</v>
      </c>
      <c r="G97" s="60">
        <v>1</v>
      </c>
      <c r="H97" s="73">
        <v>88504.05</v>
      </c>
      <c r="I97" s="44" t="s">
        <v>306</v>
      </c>
      <c r="J97" s="82"/>
      <c r="K97" s="38">
        <f t="shared" si="2"/>
        <v>0</v>
      </c>
    </row>
    <row r="98" spans="2:11" ht="12.75" customHeight="1">
      <c r="B98" s="22"/>
      <c r="C98" s="57">
        <v>59050</v>
      </c>
      <c r="D98" s="58">
        <v>16</v>
      </c>
      <c r="E98" s="59">
        <v>400</v>
      </c>
      <c r="F98" s="59" t="s">
        <v>39</v>
      </c>
      <c r="G98" s="61">
        <v>1</v>
      </c>
      <c r="H98" s="74">
        <v>115476.57</v>
      </c>
      <c r="I98" s="44" t="s">
        <v>307</v>
      </c>
      <c r="J98" s="82"/>
      <c r="K98" s="38">
        <f t="shared" si="2"/>
        <v>0</v>
      </c>
    </row>
    <row r="99" spans="2:11" ht="12.75" customHeight="1">
      <c r="B99" s="23" t="s">
        <v>44</v>
      </c>
      <c r="C99" s="37">
        <v>59208</v>
      </c>
      <c r="D99" s="54" t="s">
        <v>34</v>
      </c>
      <c r="E99" s="55">
        <v>13</v>
      </c>
      <c r="F99" s="55" t="s">
        <v>39</v>
      </c>
      <c r="G99" s="60">
        <v>45</v>
      </c>
      <c r="H99" s="73">
        <v>26.41</v>
      </c>
      <c r="I99" s="44" t="s">
        <v>308</v>
      </c>
      <c r="J99" s="82"/>
      <c r="K99" s="38">
        <f t="shared" si="2"/>
        <v>0</v>
      </c>
    </row>
    <row r="100" spans="2:11" ht="12.75" customHeight="1">
      <c r="B100" s="20"/>
      <c r="C100" s="37">
        <v>59209</v>
      </c>
      <c r="D100" s="54" t="s">
        <v>35</v>
      </c>
      <c r="E100" s="55">
        <v>19</v>
      </c>
      <c r="F100" s="55" t="s">
        <v>39</v>
      </c>
      <c r="G100" s="60">
        <v>15</v>
      </c>
      <c r="H100" s="73">
        <v>39.49</v>
      </c>
      <c r="I100" s="44" t="s">
        <v>309</v>
      </c>
      <c r="J100" s="82"/>
      <c r="K100" s="38">
        <f t="shared" si="2"/>
        <v>0</v>
      </c>
    </row>
    <row r="101" spans="2:11" ht="12.75" customHeight="1">
      <c r="B101" s="20"/>
      <c r="C101" s="37">
        <v>59210</v>
      </c>
      <c r="D101" s="54">
        <v>1</v>
      </c>
      <c r="E101" s="55">
        <v>25</v>
      </c>
      <c r="F101" s="55" t="s">
        <v>39</v>
      </c>
      <c r="G101" s="60">
        <v>10</v>
      </c>
      <c r="H101" s="73">
        <v>55.46</v>
      </c>
      <c r="I101" s="44" t="s">
        <v>310</v>
      </c>
      <c r="J101" s="82"/>
      <c r="K101" s="38">
        <f t="shared" si="2"/>
        <v>0</v>
      </c>
    </row>
    <row r="102" spans="2:11" ht="12.75" customHeight="1">
      <c r="B102" s="20"/>
      <c r="C102" s="37">
        <v>59211</v>
      </c>
      <c r="D102" s="54" t="s">
        <v>36</v>
      </c>
      <c r="E102" s="55">
        <v>32</v>
      </c>
      <c r="F102" s="55" t="s">
        <v>39</v>
      </c>
      <c r="G102" s="60">
        <v>10</v>
      </c>
      <c r="H102" s="73">
        <v>106.65</v>
      </c>
      <c r="I102" s="44" t="s">
        <v>311</v>
      </c>
      <c r="J102" s="82"/>
      <c r="K102" s="38">
        <f t="shared" si="2"/>
        <v>0</v>
      </c>
    </row>
    <row r="103" spans="2:11" ht="12.75" customHeight="1">
      <c r="B103" s="20"/>
      <c r="C103" s="37">
        <v>59212</v>
      </c>
      <c r="D103" s="54" t="s">
        <v>37</v>
      </c>
      <c r="E103" s="55">
        <v>38</v>
      </c>
      <c r="F103" s="55" t="s">
        <v>39</v>
      </c>
      <c r="G103" s="60">
        <v>10</v>
      </c>
      <c r="H103" s="73">
        <v>114.86</v>
      </c>
      <c r="I103" s="44" t="s">
        <v>312</v>
      </c>
      <c r="J103" s="82"/>
      <c r="K103" s="38">
        <f t="shared" si="2"/>
        <v>0</v>
      </c>
    </row>
    <row r="104" spans="2:11" ht="12.75" customHeight="1">
      <c r="B104" s="20"/>
      <c r="C104" s="37">
        <v>59213</v>
      </c>
      <c r="D104" s="54">
        <v>2</v>
      </c>
      <c r="E104" s="55">
        <v>50</v>
      </c>
      <c r="F104" s="55" t="s">
        <v>39</v>
      </c>
      <c r="G104" s="60">
        <v>10</v>
      </c>
      <c r="H104" s="73">
        <v>153.92</v>
      </c>
      <c r="I104" s="44" t="s">
        <v>313</v>
      </c>
      <c r="J104" s="82"/>
      <c r="K104" s="38">
        <f t="shared" si="2"/>
        <v>0</v>
      </c>
    </row>
    <row r="105" spans="2:11" ht="12.75" customHeight="1">
      <c r="B105" s="20"/>
      <c r="C105" s="37">
        <v>59214</v>
      </c>
      <c r="D105" s="54" t="s">
        <v>38</v>
      </c>
      <c r="E105" s="55">
        <v>64</v>
      </c>
      <c r="F105" s="55" t="s">
        <v>39</v>
      </c>
      <c r="G105" s="60">
        <v>5</v>
      </c>
      <c r="H105" s="73">
        <v>477.57</v>
      </c>
      <c r="I105" s="44" t="s">
        <v>314</v>
      </c>
      <c r="J105" s="82"/>
      <c r="K105" s="38">
        <f t="shared" si="2"/>
        <v>0</v>
      </c>
    </row>
    <row r="106" spans="2:11" ht="12.75" customHeight="1">
      <c r="B106" s="20"/>
      <c r="C106" s="37">
        <v>59215</v>
      </c>
      <c r="D106" s="54">
        <v>3</v>
      </c>
      <c r="E106" s="55">
        <v>75</v>
      </c>
      <c r="F106" s="55" t="s">
        <v>39</v>
      </c>
      <c r="G106" s="60">
        <v>5</v>
      </c>
      <c r="H106" s="73">
        <v>512.13</v>
      </c>
      <c r="I106" s="44" t="s">
        <v>315</v>
      </c>
      <c r="J106" s="82"/>
      <c r="K106" s="38">
        <f t="shared" si="2"/>
        <v>0</v>
      </c>
    </row>
    <row r="107" spans="2:11" ht="12.75" customHeight="1">
      <c r="B107" s="22"/>
      <c r="C107" s="57">
        <v>59216</v>
      </c>
      <c r="D107" s="58">
        <v>4</v>
      </c>
      <c r="E107" s="59">
        <v>100</v>
      </c>
      <c r="F107" s="59" t="s">
        <v>39</v>
      </c>
      <c r="G107" s="61">
        <v>5</v>
      </c>
      <c r="H107" s="78">
        <v>801.41</v>
      </c>
      <c r="I107" s="44" t="s">
        <v>316</v>
      </c>
      <c r="J107" s="82"/>
      <c r="K107" s="38">
        <f t="shared" si="2"/>
        <v>0</v>
      </c>
    </row>
    <row r="108" spans="2:11" ht="12.75" customHeight="1">
      <c r="B108" s="23" t="s">
        <v>45</v>
      </c>
      <c r="C108" s="51">
        <v>59187</v>
      </c>
      <c r="D108" s="52" t="s">
        <v>34</v>
      </c>
      <c r="E108" s="53">
        <v>13</v>
      </c>
      <c r="F108" s="53" t="s">
        <v>39</v>
      </c>
      <c r="G108" s="62">
        <v>45</v>
      </c>
      <c r="H108" s="77">
        <v>44.78</v>
      </c>
      <c r="I108" s="44" t="s">
        <v>317</v>
      </c>
      <c r="J108" s="82"/>
      <c r="K108" s="38">
        <f t="shared" si="2"/>
        <v>0</v>
      </c>
    </row>
    <row r="109" spans="2:11" ht="12.75" customHeight="1">
      <c r="B109" s="20"/>
      <c r="C109" s="37">
        <v>59941</v>
      </c>
      <c r="D109" s="54" t="s">
        <v>35</v>
      </c>
      <c r="E109" s="55">
        <v>19</v>
      </c>
      <c r="F109" s="55" t="s">
        <v>39</v>
      </c>
      <c r="G109" s="60">
        <v>20</v>
      </c>
      <c r="H109" s="73">
        <v>52.54</v>
      </c>
      <c r="I109" s="44" t="s">
        <v>318</v>
      </c>
      <c r="J109" s="82"/>
      <c r="K109" s="38">
        <f t="shared" si="2"/>
        <v>0</v>
      </c>
    </row>
    <row r="110" spans="2:11" ht="12.75" customHeight="1">
      <c r="B110" s="20"/>
      <c r="C110" s="37">
        <v>59188</v>
      </c>
      <c r="D110" s="54">
        <v>1</v>
      </c>
      <c r="E110" s="65">
        <v>25</v>
      </c>
      <c r="F110" s="55" t="s">
        <v>39</v>
      </c>
      <c r="G110" s="60">
        <v>10</v>
      </c>
      <c r="H110" s="73">
        <v>68.83</v>
      </c>
      <c r="I110" s="44" t="s">
        <v>319</v>
      </c>
      <c r="J110" s="82"/>
      <c r="K110" s="38">
        <f t="shared" si="2"/>
        <v>0</v>
      </c>
    </row>
    <row r="111" spans="2:11" ht="12.75" customHeight="1">
      <c r="B111" s="20"/>
      <c r="C111" s="37">
        <v>59189</v>
      </c>
      <c r="D111" s="54" t="s">
        <v>36</v>
      </c>
      <c r="E111" s="55">
        <v>32</v>
      </c>
      <c r="F111" s="55" t="s">
        <v>39</v>
      </c>
      <c r="G111" s="60">
        <v>10</v>
      </c>
      <c r="H111" s="73">
        <v>100.9</v>
      </c>
      <c r="I111" s="44" t="s">
        <v>320</v>
      </c>
      <c r="J111" s="82"/>
      <c r="K111" s="38">
        <f>J111*H111</f>
        <v>0</v>
      </c>
    </row>
    <row r="112" spans="2:11" ht="12.75" customHeight="1">
      <c r="B112" s="20"/>
      <c r="C112" s="37">
        <v>59190</v>
      </c>
      <c r="D112" s="54" t="s">
        <v>37</v>
      </c>
      <c r="E112" s="55">
        <v>38</v>
      </c>
      <c r="F112" s="55" t="s">
        <v>39</v>
      </c>
      <c r="G112" s="60">
        <v>10</v>
      </c>
      <c r="H112" s="73">
        <v>152.84</v>
      </c>
      <c r="I112" s="44" t="s">
        <v>321</v>
      </c>
      <c r="J112" s="82"/>
      <c r="K112" s="38">
        <f>J112*H112</f>
        <v>0</v>
      </c>
    </row>
    <row r="113" spans="2:11" ht="12.75" customHeight="1">
      <c r="B113" s="22"/>
      <c r="C113" s="57">
        <v>59191</v>
      </c>
      <c r="D113" s="58">
        <v>2</v>
      </c>
      <c r="E113" s="59">
        <v>50</v>
      </c>
      <c r="F113" s="59" t="s">
        <v>39</v>
      </c>
      <c r="G113" s="61">
        <v>10</v>
      </c>
      <c r="H113" s="74">
        <v>196.27</v>
      </c>
      <c r="I113" s="44" t="s">
        <v>322</v>
      </c>
      <c r="J113" s="82"/>
      <c r="K113" s="38"/>
    </row>
    <row r="114" spans="2:11" ht="12.75" customHeight="1">
      <c r="B114" s="25" t="s">
        <v>46</v>
      </c>
      <c r="C114" s="37">
        <v>59164</v>
      </c>
      <c r="D114" s="54" t="s">
        <v>34</v>
      </c>
      <c r="E114" s="55">
        <v>13</v>
      </c>
      <c r="F114" s="55" t="s">
        <v>39</v>
      </c>
      <c r="G114" s="60">
        <v>40</v>
      </c>
      <c r="H114" s="73">
        <v>20.73</v>
      </c>
      <c r="I114" s="44" t="s">
        <v>323</v>
      </c>
      <c r="J114" s="82"/>
      <c r="K114" s="38">
        <f aca="true" t="shared" si="3" ref="K114:K177">J114*H114</f>
        <v>0</v>
      </c>
    </row>
    <row r="115" spans="2:11" ht="12.75" customHeight="1">
      <c r="B115" s="20"/>
      <c r="C115" s="37">
        <v>59165</v>
      </c>
      <c r="D115" s="54" t="s">
        <v>35</v>
      </c>
      <c r="E115" s="55">
        <v>19</v>
      </c>
      <c r="F115" s="55" t="s">
        <v>39</v>
      </c>
      <c r="G115" s="60">
        <v>30</v>
      </c>
      <c r="H115" s="73">
        <v>29.94</v>
      </c>
      <c r="I115" s="44" t="s">
        <v>324</v>
      </c>
      <c r="J115" s="82"/>
      <c r="K115" s="38">
        <f t="shared" si="3"/>
        <v>0</v>
      </c>
    </row>
    <row r="116" spans="2:11" ht="12.75" customHeight="1">
      <c r="B116" s="20"/>
      <c r="C116" s="37">
        <v>59166</v>
      </c>
      <c r="D116" s="54">
        <v>1</v>
      </c>
      <c r="E116" s="55">
        <v>25</v>
      </c>
      <c r="F116" s="55" t="s">
        <v>39</v>
      </c>
      <c r="G116" s="60">
        <v>15</v>
      </c>
      <c r="H116" s="73">
        <v>47.63</v>
      </c>
      <c r="I116" s="44" t="s">
        <v>325</v>
      </c>
      <c r="J116" s="82"/>
      <c r="K116" s="38">
        <f t="shared" si="3"/>
        <v>0</v>
      </c>
    </row>
    <row r="117" spans="2:11" ht="15">
      <c r="B117" s="20"/>
      <c r="C117" s="37">
        <v>59167</v>
      </c>
      <c r="D117" s="54" t="s">
        <v>36</v>
      </c>
      <c r="E117" s="37">
        <v>32</v>
      </c>
      <c r="F117" s="55" t="s">
        <v>39</v>
      </c>
      <c r="G117" s="60">
        <v>10</v>
      </c>
      <c r="H117" s="73">
        <v>93.56</v>
      </c>
      <c r="I117" s="44" t="s">
        <v>326</v>
      </c>
      <c r="J117" s="82"/>
      <c r="K117" s="38">
        <f t="shared" si="3"/>
        <v>0</v>
      </c>
    </row>
    <row r="118" spans="2:11" ht="15">
      <c r="B118" s="20"/>
      <c r="C118" s="37">
        <v>59168</v>
      </c>
      <c r="D118" s="54" t="s">
        <v>37</v>
      </c>
      <c r="E118" s="37">
        <v>38</v>
      </c>
      <c r="F118" s="55" t="s">
        <v>39</v>
      </c>
      <c r="G118" s="60">
        <v>20</v>
      </c>
      <c r="H118" s="73">
        <v>96.1</v>
      </c>
      <c r="I118" s="44" t="s">
        <v>327</v>
      </c>
      <c r="J118" s="82"/>
      <c r="K118" s="38">
        <f t="shared" si="3"/>
        <v>0</v>
      </c>
    </row>
    <row r="119" spans="2:11" ht="15">
      <c r="B119" s="20"/>
      <c r="C119" s="37">
        <v>59169</v>
      </c>
      <c r="D119" s="54">
        <v>2</v>
      </c>
      <c r="E119" s="37">
        <v>50</v>
      </c>
      <c r="F119" s="55" t="s">
        <v>39</v>
      </c>
      <c r="G119" s="60">
        <v>10</v>
      </c>
      <c r="H119" s="73">
        <v>107.76</v>
      </c>
      <c r="I119" s="44" t="s">
        <v>328</v>
      </c>
      <c r="J119" s="82"/>
      <c r="K119" s="38">
        <f t="shared" si="3"/>
        <v>0</v>
      </c>
    </row>
    <row r="120" spans="2:11" ht="15">
      <c r="B120" s="20"/>
      <c r="C120" s="37">
        <v>59170</v>
      </c>
      <c r="D120" s="54" t="s">
        <v>38</v>
      </c>
      <c r="E120" s="37">
        <v>64</v>
      </c>
      <c r="F120" s="55" t="s">
        <v>39</v>
      </c>
      <c r="G120" s="60">
        <v>5</v>
      </c>
      <c r="H120" s="73">
        <v>220.21</v>
      </c>
      <c r="I120" s="44" t="s">
        <v>329</v>
      </c>
      <c r="J120" s="82"/>
      <c r="K120" s="38">
        <f t="shared" si="3"/>
        <v>0</v>
      </c>
    </row>
    <row r="121" spans="2:11" ht="15">
      <c r="B121" s="20"/>
      <c r="C121" s="37">
        <v>59171</v>
      </c>
      <c r="D121" s="54">
        <v>3</v>
      </c>
      <c r="E121" s="37">
        <v>75</v>
      </c>
      <c r="F121" s="55" t="s">
        <v>39</v>
      </c>
      <c r="G121" s="60">
        <v>5</v>
      </c>
      <c r="H121" s="73">
        <v>283</v>
      </c>
      <c r="I121" s="44" t="s">
        <v>330</v>
      </c>
      <c r="J121" s="82"/>
      <c r="K121" s="38">
        <f t="shared" si="3"/>
        <v>0</v>
      </c>
    </row>
    <row r="122" spans="2:11" ht="15">
      <c r="B122" s="20"/>
      <c r="C122" s="37">
        <v>59172</v>
      </c>
      <c r="D122" s="54">
        <v>4</v>
      </c>
      <c r="E122" s="37">
        <v>100</v>
      </c>
      <c r="F122" s="55" t="s">
        <v>39</v>
      </c>
      <c r="G122" s="60">
        <v>5</v>
      </c>
      <c r="H122" s="73">
        <v>388.46</v>
      </c>
      <c r="I122" s="44" t="s">
        <v>331</v>
      </c>
      <c r="J122" s="82"/>
      <c r="K122" s="38">
        <f t="shared" si="3"/>
        <v>0</v>
      </c>
    </row>
    <row r="123" spans="2:11" ht="15">
      <c r="B123" s="20"/>
      <c r="C123" s="37">
        <v>59173</v>
      </c>
      <c r="D123" s="54">
        <v>6</v>
      </c>
      <c r="E123" s="37">
        <v>150</v>
      </c>
      <c r="F123" s="55" t="s">
        <v>39</v>
      </c>
      <c r="G123" s="60">
        <v>5</v>
      </c>
      <c r="H123" s="73">
        <v>1196.75</v>
      </c>
      <c r="I123" s="44" t="s">
        <v>332</v>
      </c>
      <c r="J123" s="82"/>
      <c r="K123" s="38">
        <f t="shared" si="3"/>
        <v>0</v>
      </c>
    </row>
    <row r="124" spans="2:11" ht="15">
      <c r="B124" s="20"/>
      <c r="C124" s="37">
        <v>59174</v>
      </c>
      <c r="D124" s="54">
        <v>8</v>
      </c>
      <c r="E124" s="37">
        <v>200</v>
      </c>
      <c r="F124" s="55" t="s">
        <v>39</v>
      </c>
      <c r="G124" s="60">
        <v>2</v>
      </c>
      <c r="H124" s="73">
        <v>2489.89</v>
      </c>
      <c r="I124" s="44" t="s">
        <v>333</v>
      </c>
      <c r="J124" s="82"/>
      <c r="K124" s="38">
        <f t="shared" si="3"/>
        <v>0</v>
      </c>
    </row>
    <row r="125" spans="2:11" ht="15">
      <c r="B125" s="20"/>
      <c r="C125" s="37">
        <v>59087</v>
      </c>
      <c r="D125" s="54">
        <v>10</v>
      </c>
      <c r="E125" s="37">
        <v>250</v>
      </c>
      <c r="F125" s="55" t="s">
        <v>39</v>
      </c>
      <c r="G125" s="60">
        <v>1</v>
      </c>
      <c r="H125" s="73">
        <v>10504.92</v>
      </c>
      <c r="I125" s="44" t="s">
        <v>334</v>
      </c>
      <c r="J125" s="82"/>
      <c r="K125" s="38">
        <f t="shared" si="3"/>
        <v>0</v>
      </c>
    </row>
    <row r="126" spans="2:11" ht="15">
      <c r="B126" s="20"/>
      <c r="C126" s="37">
        <v>59088</v>
      </c>
      <c r="D126" s="54">
        <v>12</v>
      </c>
      <c r="E126" s="37">
        <v>300</v>
      </c>
      <c r="F126" s="55" t="s">
        <v>39</v>
      </c>
      <c r="G126" s="60">
        <v>1</v>
      </c>
      <c r="H126" s="73">
        <v>18481.4</v>
      </c>
      <c r="I126" s="44" t="s">
        <v>335</v>
      </c>
      <c r="J126" s="82"/>
      <c r="K126" s="38">
        <f t="shared" si="3"/>
        <v>0</v>
      </c>
    </row>
    <row r="127" spans="2:11" ht="15">
      <c r="B127" s="20" t="s">
        <v>47</v>
      </c>
      <c r="C127" s="37">
        <v>59051</v>
      </c>
      <c r="D127" s="54">
        <v>14</v>
      </c>
      <c r="E127" s="37">
        <v>350</v>
      </c>
      <c r="F127" s="55" t="s">
        <v>39</v>
      </c>
      <c r="G127" s="60">
        <v>1</v>
      </c>
      <c r="H127" s="73">
        <v>42313.44</v>
      </c>
      <c r="I127" s="44" t="s">
        <v>336</v>
      </c>
      <c r="J127" s="82"/>
      <c r="K127" s="38">
        <f t="shared" si="3"/>
        <v>0</v>
      </c>
    </row>
    <row r="128" spans="2:11" ht="15">
      <c r="B128" s="22" t="s">
        <v>48</v>
      </c>
      <c r="C128" s="57">
        <v>59055</v>
      </c>
      <c r="D128" s="58">
        <v>16</v>
      </c>
      <c r="E128" s="57">
        <v>400</v>
      </c>
      <c r="F128" s="59" t="s">
        <v>39</v>
      </c>
      <c r="G128" s="61">
        <v>1</v>
      </c>
      <c r="H128" s="74">
        <v>61699.97</v>
      </c>
      <c r="I128" s="44" t="s">
        <v>337</v>
      </c>
      <c r="J128" s="82"/>
      <c r="K128" s="38">
        <f t="shared" si="3"/>
        <v>0</v>
      </c>
    </row>
    <row r="129" spans="2:11" ht="15">
      <c r="B129" s="23" t="s">
        <v>220</v>
      </c>
      <c r="C129" s="51">
        <v>59178</v>
      </c>
      <c r="D129" s="52" t="s">
        <v>34</v>
      </c>
      <c r="E129" s="51">
        <v>13</v>
      </c>
      <c r="F129" s="53" t="s">
        <v>39</v>
      </c>
      <c r="G129" s="62">
        <v>30</v>
      </c>
      <c r="H129" s="77">
        <v>57.35</v>
      </c>
      <c r="I129" s="44" t="s">
        <v>338</v>
      </c>
      <c r="J129" s="82"/>
      <c r="K129" s="38">
        <f t="shared" si="3"/>
        <v>0</v>
      </c>
    </row>
    <row r="130" spans="2:11" ht="15">
      <c r="B130" s="20"/>
      <c r="C130" s="37">
        <v>59179</v>
      </c>
      <c r="D130" s="54" t="s">
        <v>35</v>
      </c>
      <c r="E130" s="37">
        <v>19</v>
      </c>
      <c r="F130" s="55" t="s">
        <v>39</v>
      </c>
      <c r="G130" s="60">
        <v>35</v>
      </c>
      <c r="H130" s="73">
        <v>62.92</v>
      </c>
      <c r="I130" s="44" t="s">
        <v>339</v>
      </c>
      <c r="J130" s="82"/>
      <c r="K130" s="38">
        <f t="shared" si="3"/>
        <v>0</v>
      </c>
    </row>
    <row r="131" spans="2:11" ht="15">
      <c r="B131" s="20"/>
      <c r="C131" s="37">
        <v>59180</v>
      </c>
      <c r="D131" s="54">
        <v>1</v>
      </c>
      <c r="E131" s="37">
        <v>25</v>
      </c>
      <c r="F131" s="55" t="s">
        <v>39</v>
      </c>
      <c r="G131" s="60">
        <v>20</v>
      </c>
      <c r="H131" s="73">
        <v>69.24</v>
      </c>
      <c r="I131" s="44" t="s">
        <v>340</v>
      </c>
      <c r="J131" s="82"/>
      <c r="K131" s="38">
        <f t="shared" si="3"/>
        <v>0</v>
      </c>
    </row>
    <row r="132" spans="2:11" ht="15">
      <c r="B132" s="20"/>
      <c r="C132" s="37">
        <v>59181</v>
      </c>
      <c r="D132" s="54" t="s">
        <v>36</v>
      </c>
      <c r="E132" s="37">
        <v>32</v>
      </c>
      <c r="F132" s="55" t="s">
        <v>39</v>
      </c>
      <c r="G132" s="60">
        <v>10</v>
      </c>
      <c r="H132" s="73">
        <v>118.33</v>
      </c>
      <c r="I132" s="44" t="s">
        <v>341</v>
      </c>
      <c r="J132" s="82"/>
      <c r="K132" s="38">
        <f t="shared" si="3"/>
        <v>0</v>
      </c>
    </row>
    <row r="133" spans="2:11" ht="15">
      <c r="B133" s="20"/>
      <c r="C133" s="37">
        <v>59182</v>
      </c>
      <c r="D133" s="54" t="s">
        <v>37</v>
      </c>
      <c r="E133" s="37">
        <v>38</v>
      </c>
      <c r="F133" s="55" t="s">
        <v>39</v>
      </c>
      <c r="G133" s="60">
        <v>10</v>
      </c>
      <c r="H133" s="73">
        <v>118.33</v>
      </c>
      <c r="I133" s="44" t="s">
        <v>342</v>
      </c>
      <c r="J133" s="82"/>
      <c r="K133" s="38">
        <f t="shared" si="3"/>
        <v>0</v>
      </c>
    </row>
    <row r="134" spans="2:11" ht="15">
      <c r="B134" s="20"/>
      <c r="C134" s="37">
        <v>59183</v>
      </c>
      <c r="D134" s="54">
        <v>2</v>
      </c>
      <c r="E134" s="37">
        <v>50</v>
      </c>
      <c r="F134" s="55" t="s">
        <v>39</v>
      </c>
      <c r="G134" s="60">
        <v>10</v>
      </c>
      <c r="H134" s="73">
        <v>156.25</v>
      </c>
      <c r="I134" s="44" t="s">
        <v>343</v>
      </c>
      <c r="J134" s="82"/>
      <c r="K134" s="38">
        <f t="shared" si="3"/>
        <v>0</v>
      </c>
    </row>
    <row r="135" spans="2:11" ht="15">
      <c r="B135" s="20"/>
      <c r="C135" s="37">
        <v>59184</v>
      </c>
      <c r="D135" s="54" t="s">
        <v>38</v>
      </c>
      <c r="E135" s="37">
        <v>64</v>
      </c>
      <c r="F135" s="55" t="s">
        <v>39</v>
      </c>
      <c r="G135" s="60">
        <v>5</v>
      </c>
      <c r="H135" s="73">
        <v>296.08</v>
      </c>
      <c r="I135" s="44" t="s">
        <v>344</v>
      </c>
      <c r="J135" s="82"/>
      <c r="K135" s="38">
        <f t="shared" si="3"/>
        <v>0</v>
      </c>
    </row>
    <row r="136" spans="2:11" ht="15">
      <c r="B136" s="20"/>
      <c r="C136" s="37">
        <v>59185</v>
      </c>
      <c r="D136" s="54">
        <v>3</v>
      </c>
      <c r="E136" s="37">
        <v>75</v>
      </c>
      <c r="F136" s="55" t="s">
        <v>39</v>
      </c>
      <c r="G136" s="60">
        <v>5</v>
      </c>
      <c r="H136" s="73">
        <v>426.44</v>
      </c>
      <c r="I136" s="44" t="s">
        <v>345</v>
      </c>
      <c r="J136" s="82"/>
      <c r="K136" s="38">
        <f t="shared" si="3"/>
        <v>0</v>
      </c>
    </row>
    <row r="137" spans="2:11" ht="15">
      <c r="B137" s="22"/>
      <c r="C137" s="57">
        <v>59186</v>
      </c>
      <c r="D137" s="58">
        <v>4</v>
      </c>
      <c r="E137" s="57">
        <v>100</v>
      </c>
      <c r="F137" s="59" t="s">
        <v>39</v>
      </c>
      <c r="G137" s="61">
        <v>5</v>
      </c>
      <c r="H137" s="74">
        <v>670.75</v>
      </c>
      <c r="I137" s="44" t="s">
        <v>346</v>
      </c>
      <c r="J137" s="82"/>
      <c r="K137" s="38">
        <f t="shared" si="3"/>
        <v>0</v>
      </c>
    </row>
    <row r="138" spans="2:11" ht="15">
      <c r="B138" s="25" t="s">
        <v>49</v>
      </c>
      <c r="C138" s="51">
        <v>59132</v>
      </c>
      <c r="D138" s="52" t="s">
        <v>34</v>
      </c>
      <c r="E138" s="51">
        <v>13</v>
      </c>
      <c r="F138" s="53" t="s">
        <v>39</v>
      </c>
      <c r="G138" s="62">
        <v>65</v>
      </c>
      <c r="H138" s="77">
        <v>17.92</v>
      </c>
      <c r="I138" s="44" t="s">
        <v>347</v>
      </c>
      <c r="J138" s="82"/>
      <c r="K138" s="38">
        <f t="shared" si="3"/>
        <v>0</v>
      </c>
    </row>
    <row r="139" spans="2:11" ht="15">
      <c r="B139" s="20"/>
      <c r="C139" s="37">
        <v>59133</v>
      </c>
      <c r="D139" s="54" t="s">
        <v>35</v>
      </c>
      <c r="E139" s="37">
        <v>19</v>
      </c>
      <c r="F139" s="55" t="s">
        <v>39</v>
      </c>
      <c r="G139" s="60">
        <v>30</v>
      </c>
      <c r="H139" s="73">
        <v>25.03</v>
      </c>
      <c r="I139" s="44" t="s">
        <v>348</v>
      </c>
      <c r="J139" s="82"/>
      <c r="K139" s="38">
        <f t="shared" si="3"/>
        <v>0</v>
      </c>
    </row>
    <row r="140" spans="2:11" ht="15">
      <c r="B140" s="20"/>
      <c r="C140" s="37">
        <v>59134</v>
      </c>
      <c r="D140" s="54">
        <v>1</v>
      </c>
      <c r="E140" s="37">
        <v>25</v>
      </c>
      <c r="F140" s="55" t="s">
        <v>39</v>
      </c>
      <c r="G140" s="60">
        <v>20</v>
      </c>
      <c r="H140" s="73">
        <v>33.71</v>
      </c>
      <c r="I140" s="44" t="s">
        <v>349</v>
      </c>
      <c r="J140" s="82"/>
      <c r="K140" s="38">
        <f t="shared" si="3"/>
        <v>0</v>
      </c>
    </row>
    <row r="141" spans="2:11" ht="15">
      <c r="B141" s="20"/>
      <c r="C141" s="37">
        <v>59135</v>
      </c>
      <c r="D141" s="54" t="s">
        <v>36</v>
      </c>
      <c r="E141" s="37">
        <v>32</v>
      </c>
      <c r="F141" s="55" t="s">
        <v>39</v>
      </c>
      <c r="G141" s="60">
        <v>10</v>
      </c>
      <c r="H141" s="73">
        <v>50.52</v>
      </c>
      <c r="I141" s="44" t="s">
        <v>350</v>
      </c>
      <c r="J141" s="82"/>
      <c r="K141" s="38">
        <f t="shared" si="3"/>
        <v>0</v>
      </c>
    </row>
    <row r="142" spans="2:11" ht="15">
      <c r="B142" s="20"/>
      <c r="C142" s="37">
        <v>59136</v>
      </c>
      <c r="D142" s="54" t="s">
        <v>37</v>
      </c>
      <c r="E142" s="37">
        <v>38</v>
      </c>
      <c r="F142" s="55" t="s">
        <v>39</v>
      </c>
      <c r="G142" s="60">
        <v>10</v>
      </c>
      <c r="H142" s="73">
        <v>63.67</v>
      </c>
      <c r="I142" s="44" t="s">
        <v>351</v>
      </c>
      <c r="J142" s="82"/>
      <c r="K142" s="38">
        <f t="shared" si="3"/>
        <v>0</v>
      </c>
    </row>
    <row r="143" spans="2:11" ht="15">
      <c r="B143" s="20"/>
      <c r="C143" s="37">
        <v>59137</v>
      </c>
      <c r="D143" s="54">
        <v>2</v>
      </c>
      <c r="E143" s="37">
        <v>50</v>
      </c>
      <c r="F143" s="55" t="s">
        <v>39</v>
      </c>
      <c r="G143" s="60">
        <v>10</v>
      </c>
      <c r="H143" s="73">
        <v>73.92</v>
      </c>
      <c r="I143" s="44" t="s">
        <v>352</v>
      </c>
      <c r="J143" s="82"/>
      <c r="K143" s="38">
        <f t="shared" si="3"/>
        <v>0</v>
      </c>
    </row>
    <row r="144" spans="2:11" ht="15">
      <c r="B144" s="20"/>
      <c r="C144" s="37">
        <v>59138</v>
      </c>
      <c r="D144" s="54" t="s">
        <v>38</v>
      </c>
      <c r="E144" s="37">
        <v>64</v>
      </c>
      <c r="F144" s="55" t="s">
        <v>39</v>
      </c>
      <c r="G144" s="60">
        <v>5</v>
      </c>
      <c r="H144" s="73">
        <v>164.49</v>
      </c>
      <c r="I144" s="44" t="s">
        <v>353</v>
      </c>
      <c r="J144" s="82"/>
      <c r="K144" s="38">
        <f t="shared" si="3"/>
        <v>0</v>
      </c>
    </row>
    <row r="145" spans="2:11" ht="15">
      <c r="B145" s="20"/>
      <c r="C145" s="37">
        <v>59139</v>
      </c>
      <c r="D145" s="54">
        <v>3</v>
      </c>
      <c r="E145" s="37">
        <v>75</v>
      </c>
      <c r="F145" s="55" t="s">
        <v>39</v>
      </c>
      <c r="G145" s="60">
        <v>5</v>
      </c>
      <c r="H145" s="73">
        <v>178.7</v>
      </c>
      <c r="I145" s="44" t="s">
        <v>354</v>
      </c>
      <c r="J145" s="82"/>
      <c r="K145" s="38">
        <f t="shared" si="3"/>
        <v>0</v>
      </c>
    </row>
    <row r="146" spans="2:11" ht="15">
      <c r="B146" s="20"/>
      <c r="C146" s="37">
        <v>59140</v>
      </c>
      <c r="D146" s="54">
        <v>4</v>
      </c>
      <c r="E146" s="37">
        <v>100</v>
      </c>
      <c r="F146" s="55" t="s">
        <v>39</v>
      </c>
      <c r="G146" s="60">
        <v>5</v>
      </c>
      <c r="H146" s="73">
        <v>234.24</v>
      </c>
      <c r="I146" s="44" t="s">
        <v>355</v>
      </c>
      <c r="J146" s="82"/>
      <c r="K146" s="38">
        <f t="shared" si="3"/>
        <v>0</v>
      </c>
    </row>
    <row r="147" spans="2:11" ht="15">
      <c r="B147" s="20"/>
      <c r="C147" s="37">
        <v>59141</v>
      </c>
      <c r="D147" s="54">
        <v>6</v>
      </c>
      <c r="E147" s="37">
        <v>150</v>
      </c>
      <c r="F147" s="55" t="s">
        <v>39</v>
      </c>
      <c r="G147" s="60">
        <v>1</v>
      </c>
      <c r="H147" s="73">
        <v>551.56</v>
      </c>
      <c r="I147" s="44" t="s">
        <v>356</v>
      </c>
      <c r="J147" s="82"/>
      <c r="K147" s="38">
        <f t="shared" si="3"/>
        <v>0</v>
      </c>
    </row>
    <row r="148" spans="2:11" ht="15">
      <c r="B148" s="20"/>
      <c r="C148" s="37">
        <v>59142</v>
      </c>
      <c r="D148" s="54">
        <v>8</v>
      </c>
      <c r="E148" s="37">
        <v>200</v>
      </c>
      <c r="F148" s="55" t="s">
        <v>39</v>
      </c>
      <c r="G148" s="60">
        <v>1</v>
      </c>
      <c r="H148" s="73">
        <v>1490.68</v>
      </c>
      <c r="I148" s="44" t="s">
        <v>357</v>
      </c>
      <c r="J148" s="82"/>
      <c r="K148" s="38">
        <f t="shared" si="3"/>
        <v>0</v>
      </c>
    </row>
    <row r="149" spans="2:11" ht="15">
      <c r="B149" s="20" t="s">
        <v>50</v>
      </c>
      <c r="C149" s="37">
        <v>59033</v>
      </c>
      <c r="D149" s="54">
        <v>10</v>
      </c>
      <c r="E149" s="37">
        <v>250</v>
      </c>
      <c r="F149" s="55" t="s">
        <v>39</v>
      </c>
      <c r="G149" s="60">
        <v>1</v>
      </c>
      <c r="H149" s="73">
        <v>6276.62</v>
      </c>
      <c r="I149" s="44" t="s">
        <v>358</v>
      </c>
      <c r="J149" s="82"/>
      <c r="K149" s="38">
        <f t="shared" si="3"/>
        <v>0</v>
      </c>
    </row>
    <row r="150" spans="2:11" ht="15">
      <c r="B150" s="20"/>
      <c r="C150" s="37">
        <v>59043</v>
      </c>
      <c r="D150" s="54">
        <v>12</v>
      </c>
      <c r="E150" s="37">
        <v>300</v>
      </c>
      <c r="F150" s="55" t="s">
        <v>39</v>
      </c>
      <c r="G150" s="60">
        <v>1</v>
      </c>
      <c r="H150" s="73">
        <v>9555.24</v>
      </c>
      <c r="I150" s="44" t="s">
        <v>359</v>
      </c>
      <c r="J150" s="82"/>
      <c r="K150" s="38">
        <f t="shared" si="3"/>
        <v>0</v>
      </c>
    </row>
    <row r="151" spans="2:11" ht="15">
      <c r="B151" s="20"/>
      <c r="C151" s="37">
        <v>59060</v>
      </c>
      <c r="D151" s="54">
        <v>14</v>
      </c>
      <c r="E151" s="37">
        <v>350</v>
      </c>
      <c r="F151" s="55" t="s">
        <v>39</v>
      </c>
      <c r="G151" s="60">
        <v>1</v>
      </c>
      <c r="H151" s="73">
        <v>22036.52</v>
      </c>
      <c r="I151" s="44" t="s">
        <v>360</v>
      </c>
      <c r="J151" s="82"/>
      <c r="K151" s="38">
        <f t="shared" si="3"/>
        <v>0</v>
      </c>
    </row>
    <row r="152" spans="2:11" ht="15">
      <c r="B152" s="22"/>
      <c r="C152" s="57">
        <v>59061</v>
      </c>
      <c r="D152" s="58">
        <v>16</v>
      </c>
      <c r="E152" s="57">
        <v>400</v>
      </c>
      <c r="F152" s="59" t="s">
        <v>39</v>
      </c>
      <c r="G152" s="61">
        <v>1</v>
      </c>
      <c r="H152" s="74">
        <v>36083.11</v>
      </c>
      <c r="I152" s="44" t="s">
        <v>361</v>
      </c>
      <c r="J152" s="82"/>
      <c r="K152" s="38">
        <f t="shared" si="3"/>
        <v>0</v>
      </c>
    </row>
    <row r="153" spans="2:11" ht="15">
      <c r="B153" s="23" t="s">
        <v>132</v>
      </c>
      <c r="C153" s="51">
        <v>59145</v>
      </c>
      <c r="D153" s="52" t="s">
        <v>34</v>
      </c>
      <c r="E153" s="51">
        <v>13</v>
      </c>
      <c r="F153" s="53" t="s">
        <v>39</v>
      </c>
      <c r="G153" s="62">
        <v>65</v>
      </c>
      <c r="H153" s="77">
        <v>47.63</v>
      </c>
      <c r="I153" s="44" t="s">
        <v>362</v>
      </c>
      <c r="J153" s="82"/>
      <c r="K153" s="38">
        <f t="shared" si="3"/>
        <v>0</v>
      </c>
    </row>
    <row r="154" spans="2:11" ht="15">
      <c r="B154" s="20"/>
      <c r="C154" s="37">
        <v>59146</v>
      </c>
      <c r="D154" s="54" t="s">
        <v>35</v>
      </c>
      <c r="E154" s="37">
        <v>19</v>
      </c>
      <c r="F154" s="55" t="s">
        <v>39</v>
      </c>
      <c r="G154" s="60">
        <v>40</v>
      </c>
      <c r="H154" s="73">
        <v>76.98</v>
      </c>
      <c r="I154" s="44" t="s">
        <v>363</v>
      </c>
      <c r="J154" s="82"/>
      <c r="K154" s="38">
        <f t="shared" si="3"/>
        <v>0</v>
      </c>
    </row>
    <row r="155" spans="2:11" ht="15">
      <c r="B155" s="20"/>
      <c r="C155" s="37">
        <v>59147</v>
      </c>
      <c r="D155" s="54">
        <v>1</v>
      </c>
      <c r="E155" s="37">
        <v>25</v>
      </c>
      <c r="F155" s="55" t="s">
        <v>39</v>
      </c>
      <c r="G155" s="60">
        <v>20</v>
      </c>
      <c r="H155" s="73">
        <v>87.35</v>
      </c>
      <c r="I155" s="44" t="s">
        <v>364</v>
      </c>
      <c r="J155" s="82"/>
      <c r="K155" s="38">
        <f t="shared" si="3"/>
        <v>0</v>
      </c>
    </row>
    <row r="156" spans="2:11" ht="15">
      <c r="B156" s="20"/>
      <c r="C156" s="37">
        <v>59148</v>
      </c>
      <c r="D156" s="54" t="s">
        <v>36</v>
      </c>
      <c r="E156" s="37">
        <v>32</v>
      </c>
      <c r="F156" s="55" t="s">
        <v>39</v>
      </c>
      <c r="G156" s="60">
        <v>20</v>
      </c>
      <c r="H156" s="73">
        <v>92.7</v>
      </c>
      <c r="I156" s="44" t="s">
        <v>365</v>
      </c>
      <c r="J156" s="82"/>
      <c r="K156" s="38">
        <f t="shared" si="3"/>
        <v>0</v>
      </c>
    </row>
    <row r="157" spans="2:11" ht="15">
      <c r="B157" s="20"/>
      <c r="C157" s="37">
        <v>59149</v>
      </c>
      <c r="D157" s="54" t="s">
        <v>37</v>
      </c>
      <c r="E157" s="37">
        <v>38</v>
      </c>
      <c r="F157" s="55" t="s">
        <v>39</v>
      </c>
      <c r="G157" s="60">
        <v>15</v>
      </c>
      <c r="H157" s="73">
        <v>99.56</v>
      </c>
      <c r="I157" s="44" t="s">
        <v>366</v>
      </c>
      <c r="J157" s="82"/>
      <c r="K157" s="38">
        <f t="shared" si="3"/>
        <v>0</v>
      </c>
    </row>
    <row r="158" spans="2:11" ht="15">
      <c r="B158" s="20"/>
      <c r="C158" s="37">
        <v>59150</v>
      </c>
      <c r="D158" s="54">
        <v>2</v>
      </c>
      <c r="E158" s="37">
        <v>50</v>
      </c>
      <c r="F158" s="55" t="s">
        <v>39</v>
      </c>
      <c r="G158" s="60">
        <v>10</v>
      </c>
      <c r="H158" s="73">
        <v>117.35</v>
      </c>
      <c r="I158" s="44" t="s">
        <v>367</v>
      </c>
      <c r="J158" s="82"/>
      <c r="K158" s="38">
        <f t="shared" si="3"/>
        <v>0</v>
      </c>
    </row>
    <row r="159" spans="2:11" ht="15">
      <c r="B159" s="20"/>
      <c r="C159" s="37">
        <v>59151</v>
      </c>
      <c r="D159" s="54" t="s">
        <v>38</v>
      </c>
      <c r="E159" s="37">
        <v>64</v>
      </c>
      <c r="F159" s="55" t="s">
        <v>39</v>
      </c>
      <c r="G159" s="60">
        <v>5</v>
      </c>
      <c r="H159" s="73">
        <v>210.62</v>
      </c>
      <c r="I159" s="44" t="s">
        <v>368</v>
      </c>
      <c r="J159" s="82"/>
      <c r="K159" s="38">
        <f t="shared" si="3"/>
        <v>0</v>
      </c>
    </row>
    <row r="160" spans="2:11" ht="15">
      <c r="B160" s="20"/>
      <c r="C160" s="37">
        <v>59152</v>
      </c>
      <c r="D160" s="54">
        <v>3</v>
      </c>
      <c r="E160" s="37">
        <v>75</v>
      </c>
      <c r="F160" s="55" t="s">
        <v>39</v>
      </c>
      <c r="G160" s="60">
        <v>5</v>
      </c>
      <c r="H160" s="73">
        <v>245.17</v>
      </c>
      <c r="I160" s="44" t="s">
        <v>369</v>
      </c>
      <c r="J160" s="82"/>
      <c r="K160" s="38">
        <f t="shared" si="3"/>
        <v>0</v>
      </c>
    </row>
    <row r="161" spans="2:11" ht="15">
      <c r="B161" s="22"/>
      <c r="C161" s="57">
        <v>59153</v>
      </c>
      <c r="D161" s="58">
        <v>4</v>
      </c>
      <c r="E161" s="57">
        <v>100</v>
      </c>
      <c r="F161" s="59" t="s">
        <v>39</v>
      </c>
      <c r="G161" s="61">
        <v>5</v>
      </c>
      <c r="H161" s="74">
        <v>499.75</v>
      </c>
      <c r="I161" s="44" t="s">
        <v>370</v>
      </c>
      <c r="J161" s="82"/>
      <c r="K161" s="38">
        <f t="shared" si="3"/>
        <v>0</v>
      </c>
    </row>
    <row r="162" spans="2:11" ht="15">
      <c r="B162" s="25" t="s">
        <v>221</v>
      </c>
      <c r="C162" s="66">
        <v>59375</v>
      </c>
      <c r="D162" s="66" t="s">
        <v>164</v>
      </c>
      <c r="E162" s="66" t="s">
        <v>133</v>
      </c>
      <c r="F162" s="67" t="s">
        <v>39</v>
      </c>
      <c r="G162" s="68">
        <v>100</v>
      </c>
      <c r="H162" s="79">
        <v>19.14</v>
      </c>
      <c r="I162" s="44" t="s">
        <v>371</v>
      </c>
      <c r="J162" s="82"/>
      <c r="K162" s="38">
        <f t="shared" si="3"/>
        <v>0</v>
      </c>
    </row>
    <row r="163" spans="2:11" ht="15">
      <c r="B163" s="31"/>
      <c r="C163" s="66">
        <v>59376</v>
      </c>
      <c r="D163" s="66" t="s">
        <v>165</v>
      </c>
      <c r="E163" s="66" t="s">
        <v>134</v>
      </c>
      <c r="F163" s="67" t="s">
        <v>39</v>
      </c>
      <c r="G163" s="68">
        <v>50</v>
      </c>
      <c r="H163" s="79">
        <v>29.65</v>
      </c>
      <c r="I163" s="44" t="s">
        <v>372</v>
      </c>
      <c r="J163" s="82"/>
      <c r="K163" s="38">
        <f t="shared" si="3"/>
        <v>0</v>
      </c>
    </row>
    <row r="164" spans="2:11" ht="15">
      <c r="B164" s="31"/>
      <c r="C164" s="66">
        <v>59377</v>
      </c>
      <c r="D164" s="66" t="s">
        <v>166</v>
      </c>
      <c r="E164" s="66" t="s">
        <v>135</v>
      </c>
      <c r="F164" s="67" t="s">
        <v>39</v>
      </c>
      <c r="G164" s="68">
        <v>50</v>
      </c>
      <c r="H164" s="79">
        <v>29.65</v>
      </c>
      <c r="I164" s="44" t="s">
        <v>373</v>
      </c>
      <c r="J164" s="82"/>
      <c r="K164" s="38">
        <f t="shared" si="3"/>
        <v>0</v>
      </c>
    </row>
    <row r="165" spans="2:11" ht="15">
      <c r="B165" s="31"/>
      <c r="C165" s="66">
        <v>59378</v>
      </c>
      <c r="D165" s="66" t="s">
        <v>167</v>
      </c>
      <c r="E165" s="66" t="s">
        <v>136</v>
      </c>
      <c r="F165" s="67" t="s">
        <v>39</v>
      </c>
      <c r="G165" s="68">
        <v>25</v>
      </c>
      <c r="H165" s="79">
        <v>78.86</v>
      </c>
      <c r="I165" s="44" t="s">
        <v>374</v>
      </c>
      <c r="J165" s="82"/>
      <c r="K165" s="38">
        <f t="shared" si="3"/>
        <v>0</v>
      </c>
    </row>
    <row r="166" spans="2:11" ht="15">
      <c r="B166" s="31"/>
      <c r="C166" s="66">
        <v>59379</v>
      </c>
      <c r="D166" s="66" t="s">
        <v>168</v>
      </c>
      <c r="E166" s="66" t="s">
        <v>137</v>
      </c>
      <c r="F166" s="67" t="s">
        <v>39</v>
      </c>
      <c r="G166" s="68">
        <v>25</v>
      </c>
      <c r="H166" s="79">
        <v>78.86</v>
      </c>
      <c r="I166" s="44" t="s">
        <v>375</v>
      </c>
      <c r="J166" s="82"/>
      <c r="K166" s="38">
        <f t="shared" si="3"/>
        <v>0</v>
      </c>
    </row>
    <row r="167" spans="2:11" ht="15">
      <c r="B167" s="31"/>
      <c r="C167" s="66">
        <v>59380</v>
      </c>
      <c r="D167" s="66" t="s">
        <v>169</v>
      </c>
      <c r="E167" s="66" t="s">
        <v>138</v>
      </c>
      <c r="F167" s="67" t="s">
        <v>39</v>
      </c>
      <c r="G167" s="66">
        <v>30</v>
      </c>
      <c r="H167" s="79">
        <v>78.86</v>
      </c>
      <c r="I167" s="44" t="s">
        <v>376</v>
      </c>
      <c r="J167" s="82"/>
      <c r="K167" s="38">
        <f t="shared" si="3"/>
        <v>0</v>
      </c>
    </row>
    <row r="168" spans="2:11" ht="15">
      <c r="B168" s="31"/>
      <c r="C168" s="66">
        <v>59381</v>
      </c>
      <c r="D168" s="66" t="s">
        <v>170</v>
      </c>
      <c r="E168" s="66" t="s">
        <v>139</v>
      </c>
      <c r="F168" s="67" t="s">
        <v>39</v>
      </c>
      <c r="G168" s="66">
        <v>20</v>
      </c>
      <c r="H168" s="79">
        <v>89.05</v>
      </c>
      <c r="I168" s="44" t="s">
        <v>377</v>
      </c>
      <c r="J168" s="82"/>
      <c r="K168" s="38">
        <f t="shared" si="3"/>
        <v>0</v>
      </c>
    </row>
    <row r="169" spans="2:11" ht="15">
      <c r="B169" s="31"/>
      <c r="C169" s="66">
        <v>59382</v>
      </c>
      <c r="D169" s="66" t="s">
        <v>171</v>
      </c>
      <c r="E169" s="66" t="s">
        <v>140</v>
      </c>
      <c r="F169" s="67" t="s">
        <v>39</v>
      </c>
      <c r="G169" s="66">
        <v>20</v>
      </c>
      <c r="H169" s="79">
        <v>89.05</v>
      </c>
      <c r="I169" s="44" t="s">
        <v>378</v>
      </c>
      <c r="J169" s="82"/>
      <c r="K169" s="38">
        <f t="shared" si="3"/>
        <v>0</v>
      </c>
    </row>
    <row r="170" spans="2:11" ht="15">
      <c r="B170" s="31"/>
      <c r="C170" s="66">
        <v>59383</v>
      </c>
      <c r="D170" s="66" t="s">
        <v>172</v>
      </c>
      <c r="E170" s="66" t="s">
        <v>141</v>
      </c>
      <c r="F170" s="67" t="s">
        <v>39</v>
      </c>
      <c r="G170" s="66">
        <v>20</v>
      </c>
      <c r="H170" s="79">
        <v>89.05</v>
      </c>
      <c r="I170" s="44" t="s">
        <v>379</v>
      </c>
      <c r="J170" s="82"/>
      <c r="K170" s="38">
        <f t="shared" si="3"/>
        <v>0</v>
      </c>
    </row>
    <row r="171" spans="2:11" ht="15">
      <c r="B171" s="31"/>
      <c r="C171" s="66">
        <v>59384</v>
      </c>
      <c r="D171" s="66" t="s">
        <v>173</v>
      </c>
      <c r="E171" s="66" t="s">
        <v>142</v>
      </c>
      <c r="F171" s="67" t="s">
        <v>39</v>
      </c>
      <c r="G171" s="66">
        <v>20</v>
      </c>
      <c r="H171" s="79">
        <v>89.05</v>
      </c>
      <c r="I171" s="44" t="s">
        <v>380</v>
      </c>
      <c r="J171" s="82"/>
      <c r="K171" s="38">
        <f t="shared" si="3"/>
        <v>0</v>
      </c>
    </row>
    <row r="172" spans="2:11" ht="15">
      <c r="B172" s="31"/>
      <c r="C172" s="66">
        <v>59385</v>
      </c>
      <c r="D172" s="66" t="s">
        <v>174</v>
      </c>
      <c r="E172" s="66" t="s">
        <v>143</v>
      </c>
      <c r="F172" s="67" t="s">
        <v>39</v>
      </c>
      <c r="G172" s="66">
        <v>10</v>
      </c>
      <c r="H172" s="79">
        <v>115</v>
      </c>
      <c r="I172" s="44" t="s">
        <v>381</v>
      </c>
      <c r="J172" s="82"/>
      <c r="K172" s="38">
        <f t="shared" si="3"/>
        <v>0</v>
      </c>
    </row>
    <row r="173" spans="2:11" ht="15">
      <c r="B173" s="31"/>
      <c r="C173" s="66">
        <v>59386</v>
      </c>
      <c r="D173" s="66" t="s">
        <v>175</v>
      </c>
      <c r="E173" s="66" t="s">
        <v>144</v>
      </c>
      <c r="F173" s="67" t="s">
        <v>39</v>
      </c>
      <c r="G173" s="66">
        <v>10</v>
      </c>
      <c r="H173" s="79">
        <v>115</v>
      </c>
      <c r="I173" s="44" t="s">
        <v>382</v>
      </c>
      <c r="J173" s="82"/>
      <c r="K173" s="38">
        <f t="shared" si="3"/>
        <v>0</v>
      </c>
    </row>
    <row r="174" spans="2:11" ht="15">
      <c r="B174" s="31"/>
      <c r="C174" s="66">
        <v>59387</v>
      </c>
      <c r="D174" s="66" t="s">
        <v>176</v>
      </c>
      <c r="E174" s="66" t="s">
        <v>145</v>
      </c>
      <c r="F174" s="67" t="s">
        <v>39</v>
      </c>
      <c r="G174" s="66">
        <v>10</v>
      </c>
      <c r="H174" s="79">
        <v>115</v>
      </c>
      <c r="I174" s="44" t="s">
        <v>383</v>
      </c>
      <c r="J174" s="82"/>
      <c r="K174" s="38">
        <f t="shared" si="3"/>
        <v>0</v>
      </c>
    </row>
    <row r="175" spans="2:11" ht="15">
      <c r="B175" s="31"/>
      <c r="C175" s="66">
        <v>59388</v>
      </c>
      <c r="D175" s="66" t="s">
        <v>177</v>
      </c>
      <c r="E175" s="66" t="s">
        <v>146</v>
      </c>
      <c r="F175" s="67" t="s">
        <v>39</v>
      </c>
      <c r="G175" s="66">
        <v>10</v>
      </c>
      <c r="H175" s="79">
        <v>115</v>
      </c>
      <c r="I175" s="44" t="s">
        <v>384</v>
      </c>
      <c r="J175" s="82"/>
      <c r="K175" s="38">
        <f t="shared" si="3"/>
        <v>0</v>
      </c>
    </row>
    <row r="176" spans="2:11" ht="15">
      <c r="B176" s="31"/>
      <c r="C176" s="66">
        <v>59389</v>
      </c>
      <c r="D176" s="66" t="s">
        <v>178</v>
      </c>
      <c r="E176" s="66" t="s">
        <v>147</v>
      </c>
      <c r="F176" s="67" t="s">
        <v>39</v>
      </c>
      <c r="G176" s="66">
        <v>10</v>
      </c>
      <c r="H176" s="79">
        <v>115</v>
      </c>
      <c r="I176" s="44" t="s">
        <v>385</v>
      </c>
      <c r="J176" s="82"/>
      <c r="K176" s="38">
        <f t="shared" si="3"/>
        <v>0</v>
      </c>
    </row>
    <row r="177" spans="2:11" ht="15">
      <c r="B177" s="31"/>
      <c r="C177" s="66">
        <v>59628</v>
      </c>
      <c r="D177" s="66" t="s">
        <v>182</v>
      </c>
      <c r="E177" s="66" t="s">
        <v>151</v>
      </c>
      <c r="F177" s="67" t="s">
        <v>39</v>
      </c>
      <c r="G177" s="66">
        <v>10</v>
      </c>
      <c r="H177" s="79">
        <v>140.02</v>
      </c>
      <c r="I177" s="44" t="s">
        <v>386</v>
      </c>
      <c r="J177" s="82"/>
      <c r="K177" s="38">
        <f t="shared" si="3"/>
        <v>0</v>
      </c>
    </row>
    <row r="178" spans="2:11" ht="15">
      <c r="B178" s="31"/>
      <c r="C178" s="66">
        <v>59629</v>
      </c>
      <c r="D178" s="66" t="s">
        <v>183</v>
      </c>
      <c r="E178" s="66" t="s">
        <v>152</v>
      </c>
      <c r="F178" s="67" t="s">
        <v>39</v>
      </c>
      <c r="G178" s="66">
        <v>10</v>
      </c>
      <c r="H178" s="79">
        <v>140.02</v>
      </c>
      <c r="I178" s="44" t="s">
        <v>387</v>
      </c>
      <c r="J178" s="82"/>
      <c r="K178" s="38">
        <f aca="true" t="shared" si="4" ref="K178:K241">J178*H178</f>
        <v>0</v>
      </c>
    </row>
    <row r="179" spans="2:11" ht="15">
      <c r="B179" s="31"/>
      <c r="C179" s="66">
        <v>59392</v>
      </c>
      <c r="D179" s="66" t="s">
        <v>184</v>
      </c>
      <c r="E179" s="66" t="s">
        <v>153</v>
      </c>
      <c r="F179" s="67" t="s">
        <v>39</v>
      </c>
      <c r="G179" s="66">
        <v>10</v>
      </c>
      <c r="H179" s="79">
        <v>140.05</v>
      </c>
      <c r="I179" s="44" t="s">
        <v>388</v>
      </c>
      <c r="J179" s="82"/>
      <c r="K179" s="38">
        <f t="shared" si="4"/>
        <v>0</v>
      </c>
    </row>
    <row r="180" spans="2:11" ht="15">
      <c r="B180" s="31"/>
      <c r="C180" s="66">
        <v>59568</v>
      </c>
      <c r="D180" s="66" t="s">
        <v>186</v>
      </c>
      <c r="E180" s="66" t="s">
        <v>155</v>
      </c>
      <c r="F180" s="67" t="s">
        <v>39</v>
      </c>
      <c r="G180" s="66">
        <v>10</v>
      </c>
      <c r="H180" s="79">
        <v>213.35</v>
      </c>
      <c r="I180" s="44" t="s">
        <v>389</v>
      </c>
      <c r="J180" s="82"/>
      <c r="K180" s="38">
        <f t="shared" si="4"/>
        <v>0</v>
      </c>
    </row>
    <row r="181" spans="2:11" ht="15">
      <c r="B181" s="31"/>
      <c r="C181" s="66">
        <v>59630</v>
      </c>
      <c r="D181" s="66" t="s">
        <v>187</v>
      </c>
      <c r="E181" s="66" t="s">
        <v>156</v>
      </c>
      <c r="F181" s="67" t="s">
        <v>39</v>
      </c>
      <c r="G181" s="66">
        <v>10</v>
      </c>
      <c r="H181" s="79">
        <v>213.35</v>
      </c>
      <c r="I181" s="44" t="s">
        <v>390</v>
      </c>
      <c r="J181" s="82"/>
      <c r="K181" s="38">
        <f t="shared" si="4"/>
        <v>0</v>
      </c>
    </row>
    <row r="182" spans="2:11" ht="15">
      <c r="B182" s="31"/>
      <c r="C182" s="66">
        <v>59393</v>
      </c>
      <c r="D182" s="66" t="s">
        <v>188</v>
      </c>
      <c r="E182" s="66" t="s">
        <v>157</v>
      </c>
      <c r="F182" s="67" t="s">
        <v>39</v>
      </c>
      <c r="G182" s="66">
        <v>10</v>
      </c>
      <c r="H182" s="79">
        <v>213.38</v>
      </c>
      <c r="I182" s="44" t="s">
        <v>391</v>
      </c>
      <c r="J182" s="82"/>
      <c r="K182" s="38">
        <f t="shared" si="4"/>
        <v>0</v>
      </c>
    </row>
    <row r="183" spans="2:11" ht="15">
      <c r="B183" s="31"/>
      <c r="C183" s="66">
        <v>59394</v>
      </c>
      <c r="D183" s="66" t="s">
        <v>189</v>
      </c>
      <c r="E183" s="66" t="s">
        <v>158</v>
      </c>
      <c r="F183" s="67" t="s">
        <v>39</v>
      </c>
      <c r="G183" s="66">
        <v>10</v>
      </c>
      <c r="H183" s="79">
        <v>213.38</v>
      </c>
      <c r="I183" s="44" t="s">
        <v>392</v>
      </c>
      <c r="J183" s="82"/>
      <c r="K183" s="38">
        <f t="shared" si="4"/>
        <v>0</v>
      </c>
    </row>
    <row r="184" spans="2:11" ht="15">
      <c r="B184" s="31"/>
      <c r="C184" s="66">
        <v>59395</v>
      </c>
      <c r="D184" s="66" t="s">
        <v>190</v>
      </c>
      <c r="E184" s="66" t="s">
        <v>159</v>
      </c>
      <c r="F184" s="67" t="s">
        <v>39</v>
      </c>
      <c r="G184" s="66">
        <v>10</v>
      </c>
      <c r="H184" s="79">
        <v>213.38</v>
      </c>
      <c r="I184" s="44" t="s">
        <v>393</v>
      </c>
      <c r="J184" s="82"/>
      <c r="K184" s="38">
        <f t="shared" si="4"/>
        <v>0</v>
      </c>
    </row>
    <row r="185" spans="2:11" ht="15">
      <c r="B185" s="31"/>
      <c r="C185" s="66">
        <v>59396</v>
      </c>
      <c r="D185" s="66" t="s">
        <v>191</v>
      </c>
      <c r="E185" s="66" t="s">
        <v>160</v>
      </c>
      <c r="F185" s="67" t="s">
        <v>39</v>
      </c>
      <c r="G185" s="66">
        <v>20</v>
      </c>
      <c r="H185" s="79">
        <v>235.86</v>
      </c>
      <c r="I185" s="44" t="s">
        <v>394</v>
      </c>
      <c r="J185" s="82"/>
      <c r="K185" s="38">
        <f t="shared" si="4"/>
        <v>0</v>
      </c>
    </row>
    <row r="186" spans="2:11" ht="15">
      <c r="B186" s="31"/>
      <c r="C186" s="66">
        <v>59397</v>
      </c>
      <c r="D186" s="66" t="s">
        <v>193</v>
      </c>
      <c r="E186" s="66" t="s">
        <v>162</v>
      </c>
      <c r="F186" s="67" t="s">
        <v>39</v>
      </c>
      <c r="G186" s="66">
        <v>20</v>
      </c>
      <c r="H186" s="79">
        <v>235.86</v>
      </c>
      <c r="I186" s="44" t="s">
        <v>395</v>
      </c>
      <c r="J186" s="82"/>
      <c r="K186" s="38">
        <f t="shared" si="4"/>
        <v>0</v>
      </c>
    </row>
    <row r="187" spans="2:11" ht="15">
      <c r="B187" s="31"/>
      <c r="C187" s="66">
        <v>59398</v>
      </c>
      <c r="D187" s="66" t="s">
        <v>211</v>
      </c>
      <c r="E187" s="66" t="s">
        <v>215</v>
      </c>
      <c r="F187" s="67" t="s">
        <v>39</v>
      </c>
      <c r="G187" s="66">
        <v>5</v>
      </c>
      <c r="H187" s="79">
        <v>506.06</v>
      </c>
      <c r="I187" s="44" t="s">
        <v>396</v>
      </c>
      <c r="J187" s="82"/>
      <c r="K187" s="38">
        <f t="shared" si="4"/>
        <v>0</v>
      </c>
    </row>
    <row r="188" spans="2:11" ht="15">
      <c r="B188" s="31"/>
      <c r="C188" s="66">
        <v>59399</v>
      </c>
      <c r="D188" s="66" t="s">
        <v>194</v>
      </c>
      <c r="E188" s="66" t="s">
        <v>163</v>
      </c>
      <c r="F188" s="67" t="s">
        <v>39</v>
      </c>
      <c r="G188" s="66">
        <v>10</v>
      </c>
      <c r="H188" s="79">
        <v>506.06</v>
      </c>
      <c r="I188" s="44" t="s">
        <v>397</v>
      </c>
      <c r="J188" s="82"/>
      <c r="K188" s="38">
        <f t="shared" si="4"/>
        <v>0</v>
      </c>
    </row>
    <row r="189" spans="2:11" ht="15">
      <c r="B189" s="31"/>
      <c r="C189" s="68">
        <v>59400</v>
      </c>
      <c r="D189" s="66" t="s">
        <v>195</v>
      </c>
      <c r="E189" s="66" t="s">
        <v>196</v>
      </c>
      <c r="F189" s="67" t="s">
        <v>39</v>
      </c>
      <c r="G189" s="66">
        <v>10</v>
      </c>
      <c r="H189" s="79">
        <v>502.6</v>
      </c>
      <c r="I189" s="44" t="s">
        <v>398</v>
      </c>
      <c r="J189" s="82"/>
      <c r="K189" s="38">
        <f t="shared" si="4"/>
        <v>0</v>
      </c>
    </row>
    <row r="190" spans="2:11" ht="15">
      <c r="B190" s="31"/>
      <c r="C190" s="68">
        <v>59401</v>
      </c>
      <c r="D190" s="66" t="s">
        <v>212</v>
      </c>
      <c r="E190" s="66" t="s">
        <v>216</v>
      </c>
      <c r="F190" s="67" t="s">
        <v>39</v>
      </c>
      <c r="G190" s="66">
        <v>5</v>
      </c>
      <c r="H190" s="79">
        <v>1654.48</v>
      </c>
      <c r="I190" s="44" t="s">
        <v>399</v>
      </c>
      <c r="J190" s="82"/>
      <c r="K190" s="38">
        <f t="shared" si="4"/>
        <v>0</v>
      </c>
    </row>
    <row r="191" spans="2:11" ht="15">
      <c r="B191" s="31"/>
      <c r="C191" s="68">
        <v>59631</v>
      </c>
      <c r="D191" s="66" t="s">
        <v>213</v>
      </c>
      <c r="E191" s="66" t="s">
        <v>217</v>
      </c>
      <c r="F191" s="67" t="s">
        <v>39</v>
      </c>
      <c r="G191" s="66">
        <v>2</v>
      </c>
      <c r="H191" s="79">
        <v>15625.05</v>
      </c>
      <c r="I191" s="44" t="s">
        <v>400</v>
      </c>
      <c r="J191" s="82"/>
      <c r="K191" s="38">
        <f t="shared" si="4"/>
        <v>0</v>
      </c>
    </row>
    <row r="192" spans="2:11" ht="15">
      <c r="B192" s="24"/>
      <c r="C192" s="69">
        <v>59036</v>
      </c>
      <c r="D192" s="66" t="s">
        <v>214</v>
      </c>
      <c r="E192" s="66" t="s">
        <v>218</v>
      </c>
      <c r="F192" s="67" t="s">
        <v>39</v>
      </c>
      <c r="G192" s="66">
        <v>1</v>
      </c>
      <c r="H192" s="76">
        <v>14233.43</v>
      </c>
      <c r="I192" s="44" t="s">
        <v>401</v>
      </c>
      <c r="J192" s="82"/>
      <c r="K192" s="38">
        <f t="shared" si="4"/>
        <v>0</v>
      </c>
    </row>
    <row r="193" spans="2:11" ht="15">
      <c r="B193" s="25" t="s">
        <v>210</v>
      </c>
      <c r="C193" s="37">
        <v>59431</v>
      </c>
      <c r="D193" s="52" t="s">
        <v>164</v>
      </c>
      <c r="E193" s="51" t="s">
        <v>133</v>
      </c>
      <c r="F193" s="53" t="s">
        <v>39</v>
      </c>
      <c r="G193" s="62">
        <v>50</v>
      </c>
      <c r="H193" s="73">
        <v>20.9</v>
      </c>
      <c r="I193" s="44" t="s">
        <v>402</v>
      </c>
      <c r="J193" s="82"/>
      <c r="K193" s="38">
        <f t="shared" si="4"/>
        <v>0</v>
      </c>
    </row>
    <row r="194" spans="2:11" ht="15">
      <c r="B194" s="20"/>
      <c r="C194" s="37">
        <v>59432</v>
      </c>
      <c r="D194" s="54" t="s">
        <v>165</v>
      </c>
      <c r="E194" s="37" t="s">
        <v>134</v>
      </c>
      <c r="F194" s="55" t="s">
        <v>39</v>
      </c>
      <c r="G194" s="60">
        <v>40</v>
      </c>
      <c r="H194" s="73">
        <v>26.48</v>
      </c>
      <c r="I194" s="44" t="s">
        <v>403</v>
      </c>
      <c r="J194" s="82"/>
      <c r="K194" s="38">
        <f t="shared" si="4"/>
        <v>0</v>
      </c>
    </row>
    <row r="195" spans="2:11" ht="15">
      <c r="B195" s="20"/>
      <c r="C195" s="37">
        <v>59433</v>
      </c>
      <c r="D195" s="54" t="s">
        <v>166</v>
      </c>
      <c r="E195" s="37" t="s">
        <v>135</v>
      </c>
      <c r="F195" s="55" t="s">
        <v>39</v>
      </c>
      <c r="G195" s="60">
        <v>40</v>
      </c>
      <c r="H195" s="73">
        <v>26.48</v>
      </c>
      <c r="I195" s="44" t="s">
        <v>404</v>
      </c>
      <c r="J195" s="82"/>
      <c r="K195" s="38">
        <f t="shared" si="4"/>
        <v>0</v>
      </c>
    </row>
    <row r="196" spans="2:11" ht="15">
      <c r="B196" s="20"/>
      <c r="C196" s="37">
        <v>59434</v>
      </c>
      <c r="D196" s="54" t="s">
        <v>167</v>
      </c>
      <c r="E196" s="37" t="s">
        <v>136</v>
      </c>
      <c r="F196" s="55" t="s">
        <v>39</v>
      </c>
      <c r="G196" s="60">
        <v>25</v>
      </c>
      <c r="H196" s="73">
        <v>85.33</v>
      </c>
      <c r="I196" s="44" t="s">
        <v>405</v>
      </c>
      <c r="J196" s="82"/>
      <c r="K196" s="38">
        <f t="shared" si="4"/>
        <v>0</v>
      </c>
    </row>
    <row r="197" spans="2:11" ht="15">
      <c r="B197" s="20"/>
      <c r="C197" s="37">
        <v>59435</v>
      </c>
      <c r="D197" s="54" t="s">
        <v>168</v>
      </c>
      <c r="E197" s="37" t="s">
        <v>137</v>
      </c>
      <c r="F197" s="55" t="s">
        <v>39</v>
      </c>
      <c r="G197" s="60">
        <v>25</v>
      </c>
      <c r="H197" s="73">
        <v>85.33</v>
      </c>
      <c r="I197" s="44" t="s">
        <v>406</v>
      </c>
      <c r="J197" s="82"/>
      <c r="K197" s="38">
        <f t="shared" si="4"/>
        <v>0</v>
      </c>
    </row>
    <row r="198" spans="2:11" ht="15">
      <c r="B198" s="20"/>
      <c r="C198" s="37">
        <v>59436</v>
      </c>
      <c r="D198" s="54" t="s">
        <v>169</v>
      </c>
      <c r="E198" s="37" t="s">
        <v>138</v>
      </c>
      <c r="F198" s="55" t="s">
        <v>39</v>
      </c>
      <c r="G198" s="60">
        <v>25</v>
      </c>
      <c r="H198" s="73">
        <v>85.33</v>
      </c>
      <c r="I198" s="44" t="s">
        <v>407</v>
      </c>
      <c r="J198" s="82"/>
      <c r="K198" s="38">
        <f t="shared" si="4"/>
        <v>0</v>
      </c>
    </row>
    <row r="199" spans="2:11" ht="15">
      <c r="B199" s="20"/>
      <c r="C199" s="37">
        <v>59437</v>
      </c>
      <c r="D199" s="54" t="s">
        <v>170</v>
      </c>
      <c r="E199" s="37" t="s">
        <v>139</v>
      </c>
      <c r="F199" s="55" t="s">
        <v>39</v>
      </c>
      <c r="G199" s="60">
        <v>15</v>
      </c>
      <c r="H199" s="73">
        <v>105.14</v>
      </c>
      <c r="I199" s="44" t="s">
        <v>408</v>
      </c>
      <c r="J199" s="82"/>
      <c r="K199" s="38">
        <f t="shared" si="4"/>
        <v>0</v>
      </c>
    </row>
    <row r="200" spans="2:11" ht="15">
      <c r="B200" s="20"/>
      <c r="C200" s="37">
        <v>59438</v>
      </c>
      <c r="D200" s="54" t="s">
        <v>171</v>
      </c>
      <c r="E200" s="37" t="s">
        <v>140</v>
      </c>
      <c r="F200" s="55" t="s">
        <v>39</v>
      </c>
      <c r="G200" s="60">
        <v>15</v>
      </c>
      <c r="H200" s="73">
        <v>105.14</v>
      </c>
      <c r="I200" s="44" t="s">
        <v>409</v>
      </c>
      <c r="J200" s="82"/>
      <c r="K200" s="38">
        <f t="shared" si="4"/>
        <v>0</v>
      </c>
    </row>
    <row r="201" spans="2:11" ht="15">
      <c r="B201" s="20"/>
      <c r="C201" s="37">
        <v>59439</v>
      </c>
      <c r="D201" s="54" t="s">
        <v>172</v>
      </c>
      <c r="E201" s="37" t="s">
        <v>141</v>
      </c>
      <c r="F201" s="55" t="s">
        <v>39</v>
      </c>
      <c r="G201" s="60">
        <v>15</v>
      </c>
      <c r="H201" s="73">
        <v>105.14</v>
      </c>
      <c r="I201" s="44" t="s">
        <v>410</v>
      </c>
      <c r="J201" s="82"/>
      <c r="K201" s="38">
        <f t="shared" si="4"/>
        <v>0</v>
      </c>
    </row>
    <row r="202" spans="2:11" ht="15">
      <c r="B202" s="20"/>
      <c r="C202" s="37">
        <v>59440</v>
      </c>
      <c r="D202" s="54" t="s">
        <v>173</v>
      </c>
      <c r="E202" s="37" t="s">
        <v>142</v>
      </c>
      <c r="F202" s="55" t="s">
        <v>39</v>
      </c>
      <c r="G202" s="60">
        <v>15</v>
      </c>
      <c r="H202" s="73">
        <v>105.14</v>
      </c>
      <c r="I202" s="44" t="s">
        <v>411</v>
      </c>
      <c r="J202" s="82"/>
      <c r="K202" s="38">
        <f t="shared" si="4"/>
        <v>0</v>
      </c>
    </row>
    <row r="203" spans="2:11" ht="15">
      <c r="B203" s="20"/>
      <c r="C203" s="37">
        <v>59441</v>
      </c>
      <c r="D203" s="54" t="s">
        <v>174</v>
      </c>
      <c r="E203" s="37" t="s">
        <v>143</v>
      </c>
      <c r="F203" s="55" t="s">
        <v>39</v>
      </c>
      <c r="G203" s="60">
        <v>10</v>
      </c>
      <c r="H203" s="73">
        <v>144.59</v>
      </c>
      <c r="I203" s="44" t="s">
        <v>412</v>
      </c>
      <c r="J203" s="82"/>
      <c r="K203" s="38">
        <f t="shared" si="4"/>
        <v>0</v>
      </c>
    </row>
    <row r="204" spans="2:11" ht="15">
      <c r="B204" s="20"/>
      <c r="C204" s="37">
        <v>59442</v>
      </c>
      <c r="D204" s="54" t="s">
        <v>175</v>
      </c>
      <c r="E204" s="37" t="s">
        <v>144</v>
      </c>
      <c r="F204" s="55" t="s">
        <v>39</v>
      </c>
      <c r="G204" s="60">
        <v>10</v>
      </c>
      <c r="H204" s="73">
        <v>144.59</v>
      </c>
      <c r="I204" s="44" t="s">
        <v>413</v>
      </c>
      <c r="J204" s="82"/>
      <c r="K204" s="38">
        <f t="shared" si="4"/>
        <v>0</v>
      </c>
    </row>
    <row r="205" spans="2:11" ht="15">
      <c r="B205" s="20"/>
      <c r="C205" s="37">
        <v>59443</v>
      </c>
      <c r="D205" s="54" t="s">
        <v>176</v>
      </c>
      <c r="E205" s="37" t="s">
        <v>145</v>
      </c>
      <c r="F205" s="55" t="s">
        <v>39</v>
      </c>
      <c r="G205" s="60">
        <v>10</v>
      </c>
      <c r="H205" s="73">
        <v>144.59</v>
      </c>
      <c r="I205" s="44" t="s">
        <v>414</v>
      </c>
      <c r="J205" s="82"/>
      <c r="K205" s="38">
        <f t="shared" si="4"/>
        <v>0</v>
      </c>
    </row>
    <row r="206" spans="2:11" ht="15">
      <c r="B206" s="20"/>
      <c r="C206" s="37">
        <v>59444</v>
      </c>
      <c r="D206" s="54" t="s">
        <v>177</v>
      </c>
      <c r="E206" s="37" t="s">
        <v>146</v>
      </c>
      <c r="F206" s="55" t="s">
        <v>39</v>
      </c>
      <c r="G206" s="60">
        <v>10</v>
      </c>
      <c r="H206" s="73">
        <v>144.59</v>
      </c>
      <c r="I206" s="44" t="s">
        <v>415</v>
      </c>
      <c r="J206" s="82"/>
      <c r="K206" s="38">
        <f t="shared" si="4"/>
        <v>0</v>
      </c>
    </row>
    <row r="207" spans="2:11" ht="15">
      <c r="B207" s="20"/>
      <c r="C207" s="37">
        <v>59445</v>
      </c>
      <c r="D207" s="54" t="s">
        <v>178</v>
      </c>
      <c r="E207" s="37" t="s">
        <v>147</v>
      </c>
      <c r="F207" s="55" t="s">
        <v>39</v>
      </c>
      <c r="G207" s="60">
        <v>10</v>
      </c>
      <c r="H207" s="73">
        <v>144.59</v>
      </c>
      <c r="I207" s="44" t="s">
        <v>416</v>
      </c>
      <c r="J207" s="82"/>
      <c r="K207" s="38">
        <f t="shared" si="4"/>
        <v>0</v>
      </c>
    </row>
    <row r="208" spans="2:11" ht="15">
      <c r="B208" s="20"/>
      <c r="C208" s="37">
        <v>59637</v>
      </c>
      <c r="D208" s="54" t="s">
        <v>179</v>
      </c>
      <c r="E208" s="37" t="s">
        <v>148</v>
      </c>
      <c r="F208" s="55" t="s">
        <v>39</v>
      </c>
      <c r="G208" s="60">
        <v>10</v>
      </c>
      <c r="H208" s="73">
        <v>231.17</v>
      </c>
      <c r="I208" s="44" t="s">
        <v>417</v>
      </c>
      <c r="J208" s="82"/>
      <c r="K208" s="38">
        <f t="shared" si="4"/>
        <v>0</v>
      </c>
    </row>
    <row r="209" spans="2:11" ht="15">
      <c r="B209" s="20"/>
      <c r="C209" s="37">
        <v>59446</v>
      </c>
      <c r="D209" s="54" t="s">
        <v>180</v>
      </c>
      <c r="E209" s="37" t="s">
        <v>149</v>
      </c>
      <c r="F209" s="55" t="s">
        <v>39</v>
      </c>
      <c r="G209" s="60">
        <v>10</v>
      </c>
      <c r="H209" s="73">
        <v>231.14</v>
      </c>
      <c r="I209" s="44" t="s">
        <v>418</v>
      </c>
      <c r="J209" s="82"/>
      <c r="K209" s="38">
        <f t="shared" si="4"/>
        <v>0</v>
      </c>
    </row>
    <row r="210" spans="2:11" ht="15">
      <c r="B210" s="20"/>
      <c r="C210" s="37">
        <v>59447</v>
      </c>
      <c r="D210" s="54" t="s">
        <v>181</v>
      </c>
      <c r="E210" s="37" t="s">
        <v>150</v>
      </c>
      <c r="F210" s="55" t="s">
        <v>39</v>
      </c>
      <c r="G210" s="60">
        <v>10</v>
      </c>
      <c r="H210" s="73">
        <v>231.14</v>
      </c>
      <c r="I210" s="44" t="s">
        <v>419</v>
      </c>
      <c r="J210" s="82"/>
      <c r="K210" s="38">
        <f t="shared" si="4"/>
        <v>0</v>
      </c>
    </row>
    <row r="211" spans="2:11" ht="15">
      <c r="B211" s="20"/>
      <c r="C211" s="37">
        <v>59448</v>
      </c>
      <c r="D211" s="54" t="s">
        <v>182</v>
      </c>
      <c r="E211" s="37" t="s">
        <v>151</v>
      </c>
      <c r="F211" s="55" t="s">
        <v>39</v>
      </c>
      <c r="G211" s="60">
        <v>10</v>
      </c>
      <c r="H211" s="73">
        <v>231.14</v>
      </c>
      <c r="I211" s="44" t="s">
        <v>420</v>
      </c>
      <c r="J211" s="82"/>
      <c r="K211" s="38">
        <f t="shared" si="4"/>
        <v>0</v>
      </c>
    </row>
    <row r="212" spans="2:11" ht="15">
      <c r="B212" s="20"/>
      <c r="C212" s="37">
        <v>59449</v>
      </c>
      <c r="D212" s="54" t="s">
        <v>183</v>
      </c>
      <c r="E212" s="37" t="s">
        <v>152</v>
      </c>
      <c r="F212" s="55" t="s">
        <v>39</v>
      </c>
      <c r="G212" s="60">
        <v>10</v>
      </c>
      <c r="H212" s="73">
        <v>229.6</v>
      </c>
      <c r="I212" s="44" t="s">
        <v>421</v>
      </c>
      <c r="J212" s="82"/>
      <c r="K212" s="38">
        <f t="shared" si="4"/>
        <v>0</v>
      </c>
    </row>
    <row r="213" spans="2:11" ht="15">
      <c r="B213" s="20"/>
      <c r="C213" s="37">
        <v>59450</v>
      </c>
      <c r="D213" s="54" t="s">
        <v>184</v>
      </c>
      <c r="E213" s="37" t="s">
        <v>153</v>
      </c>
      <c r="F213" s="55" t="s">
        <v>39</v>
      </c>
      <c r="G213" s="60">
        <v>10</v>
      </c>
      <c r="H213" s="73">
        <v>229.6</v>
      </c>
      <c r="I213" s="44" t="s">
        <v>422</v>
      </c>
      <c r="J213" s="82"/>
      <c r="K213" s="38">
        <f t="shared" si="4"/>
        <v>0</v>
      </c>
    </row>
    <row r="214" spans="2:11" ht="15">
      <c r="B214" s="20"/>
      <c r="C214" s="37">
        <v>59638</v>
      </c>
      <c r="D214" s="54" t="s">
        <v>185</v>
      </c>
      <c r="E214" s="37" t="s">
        <v>154</v>
      </c>
      <c r="F214" s="55" t="s">
        <v>39</v>
      </c>
      <c r="G214" s="60">
        <v>10</v>
      </c>
      <c r="H214" s="73">
        <v>611.65</v>
      </c>
      <c r="I214" s="44" t="s">
        <v>423</v>
      </c>
      <c r="J214" s="82"/>
      <c r="K214" s="38">
        <f t="shared" si="4"/>
        <v>0</v>
      </c>
    </row>
    <row r="215" spans="2:11" ht="15">
      <c r="B215" s="20"/>
      <c r="C215" s="37">
        <v>59547</v>
      </c>
      <c r="D215" s="54" t="s">
        <v>186</v>
      </c>
      <c r="E215" s="37" t="s">
        <v>155</v>
      </c>
      <c r="F215" s="55" t="s">
        <v>39</v>
      </c>
      <c r="G215" s="60">
        <v>10</v>
      </c>
      <c r="H215" s="73">
        <v>611.65</v>
      </c>
      <c r="I215" s="44" t="s">
        <v>424</v>
      </c>
      <c r="J215" s="82"/>
      <c r="K215" s="38">
        <f t="shared" si="4"/>
        <v>0</v>
      </c>
    </row>
    <row r="216" spans="2:11" ht="15">
      <c r="B216" s="20"/>
      <c r="C216" s="37">
        <v>59639</v>
      </c>
      <c r="D216" s="54" t="s">
        <v>187</v>
      </c>
      <c r="E216" s="37" t="s">
        <v>156</v>
      </c>
      <c r="F216" s="55" t="s">
        <v>39</v>
      </c>
      <c r="G216" s="60">
        <v>10</v>
      </c>
      <c r="H216" s="73">
        <v>535.13</v>
      </c>
      <c r="I216" s="44" t="s">
        <v>425</v>
      </c>
      <c r="J216" s="82"/>
      <c r="K216" s="38">
        <f t="shared" si="4"/>
        <v>0</v>
      </c>
    </row>
    <row r="217" spans="2:11" ht="14.25" customHeight="1">
      <c r="B217" s="20"/>
      <c r="C217" s="37">
        <v>59451</v>
      </c>
      <c r="D217" s="54" t="s">
        <v>188</v>
      </c>
      <c r="E217" s="37" t="s">
        <v>157</v>
      </c>
      <c r="F217" s="55" t="s">
        <v>39</v>
      </c>
      <c r="G217" s="60">
        <v>10</v>
      </c>
      <c r="H217" s="73">
        <v>535.13</v>
      </c>
      <c r="I217" s="44" t="s">
        <v>426</v>
      </c>
      <c r="J217" s="82"/>
      <c r="K217" s="38">
        <f t="shared" si="4"/>
        <v>0</v>
      </c>
    </row>
    <row r="218" spans="2:11" ht="15">
      <c r="B218" s="20"/>
      <c r="C218" s="37">
        <v>59452</v>
      </c>
      <c r="D218" s="54" t="s">
        <v>189</v>
      </c>
      <c r="E218" s="37" t="s">
        <v>158</v>
      </c>
      <c r="F218" s="55" t="s">
        <v>39</v>
      </c>
      <c r="G218" s="60">
        <v>5</v>
      </c>
      <c r="H218" s="73">
        <v>511.79</v>
      </c>
      <c r="I218" s="44" t="s">
        <v>427</v>
      </c>
      <c r="J218" s="82"/>
      <c r="K218" s="38">
        <f t="shared" si="4"/>
        <v>0</v>
      </c>
    </row>
    <row r="219" spans="2:11" ht="15">
      <c r="B219" s="20"/>
      <c r="C219" s="37">
        <v>59453</v>
      </c>
      <c r="D219" s="54" t="s">
        <v>190</v>
      </c>
      <c r="E219" s="37" t="s">
        <v>159</v>
      </c>
      <c r="F219" s="55" t="s">
        <v>39</v>
      </c>
      <c r="G219" s="60">
        <v>10</v>
      </c>
      <c r="H219" s="73">
        <v>515.9</v>
      </c>
      <c r="I219" s="44" t="s">
        <v>428</v>
      </c>
      <c r="J219" s="82"/>
      <c r="K219" s="38">
        <f t="shared" si="4"/>
        <v>0</v>
      </c>
    </row>
    <row r="220" spans="2:11" ht="15">
      <c r="B220" s="20"/>
      <c r="C220" s="37">
        <v>59454</v>
      </c>
      <c r="D220" s="54" t="s">
        <v>191</v>
      </c>
      <c r="E220" s="37" t="s">
        <v>160</v>
      </c>
      <c r="F220" s="55" t="s">
        <v>39</v>
      </c>
      <c r="G220" s="60">
        <v>6</v>
      </c>
      <c r="H220" s="73">
        <v>1042.87</v>
      </c>
      <c r="I220" s="44" t="s">
        <v>429</v>
      </c>
      <c r="J220" s="82"/>
      <c r="K220" s="38">
        <f t="shared" si="4"/>
        <v>0</v>
      </c>
    </row>
    <row r="221" spans="2:11" ht="15">
      <c r="B221" s="20"/>
      <c r="C221" s="37">
        <v>59640</v>
      </c>
      <c r="D221" s="54" t="s">
        <v>192</v>
      </c>
      <c r="E221" s="37" t="s">
        <v>161</v>
      </c>
      <c r="F221" s="55" t="s">
        <v>39</v>
      </c>
      <c r="G221" s="60">
        <v>6</v>
      </c>
      <c r="H221" s="73">
        <v>1042.87</v>
      </c>
      <c r="I221" s="44" t="s">
        <v>430</v>
      </c>
      <c r="J221" s="82"/>
      <c r="K221" s="38">
        <f t="shared" si="4"/>
        <v>0</v>
      </c>
    </row>
    <row r="222" spans="2:11" ht="15">
      <c r="B222" s="20"/>
      <c r="C222" s="37">
        <v>59455</v>
      </c>
      <c r="D222" s="54" t="s">
        <v>193</v>
      </c>
      <c r="E222" s="37" t="s">
        <v>162</v>
      </c>
      <c r="F222" s="55" t="s">
        <v>39</v>
      </c>
      <c r="G222" s="60">
        <v>6</v>
      </c>
      <c r="H222" s="73">
        <v>1042.87</v>
      </c>
      <c r="I222" s="44" t="s">
        <v>431</v>
      </c>
      <c r="J222" s="82"/>
      <c r="K222" s="38">
        <f t="shared" si="4"/>
        <v>0</v>
      </c>
    </row>
    <row r="223" spans="2:11" ht="15">
      <c r="B223" s="20"/>
      <c r="C223" s="37">
        <v>59641</v>
      </c>
      <c r="D223" s="54" t="s">
        <v>194</v>
      </c>
      <c r="E223" s="37" t="s">
        <v>163</v>
      </c>
      <c r="F223" s="55" t="s">
        <v>39</v>
      </c>
      <c r="G223" s="60">
        <v>5</v>
      </c>
      <c r="H223" s="73">
        <v>2102.65</v>
      </c>
      <c r="I223" s="44" t="s">
        <v>432</v>
      </c>
      <c r="J223" s="82"/>
      <c r="K223" s="38">
        <f t="shared" si="4"/>
        <v>0</v>
      </c>
    </row>
    <row r="224" spans="2:11" ht="15">
      <c r="B224" s="22"/>
      <c r="C224" s="37">
        <v>59456</v>
      </c>
      <c r="D224" s="54" t="s">
        <v>195</v>
      </c>
      <c r="E224" s="37" t="s">
        <v>196</v>
      </c>
      <c r="F224" s="55" t="s">
        <v>39</v>
      </c>
      <c r="G224" s="60">
        <v>5</v>
      </c>
      <c r="H224" s="73">
        <v>2102.65</v>
      </c>
      <c r="I224" s="44" t="s">
        <v>433</v>
      </c>
      <c r="J224" s="82"/>
      <c r="K224" s="38">
        <f t="shared" si="4"/>
        <v>0</v>
      </c>
    </row>
    <row r="225" spans="2:11" ht="15">
      <c r="B225" s="25" t="s">
        <v>209</v>
      </c>
      <c r="C225" s="51">
        <v>59407</v>
      </c>
      <c r="D225" s="52" t="s">
        <v>164</v>
      </c>
      <c r="E225" s="51" t="s">
        <v>133</v>
      </c>
      <c r="F225" s="53" t="s">
        <v>39</v>
      </c>
      <c r="G225" s="62">
        <v>60</v>
      </c>
      <c r="H225" s="77">
        <v>25.57</v>
      </c>
      <c r="I225" s="44" t="s">
        <v>434</v>
      </c>
      <c r="J225" s="82"/>
      <c r="K225" s="38">
        <f t="shared" si="4"/>
        <v>0</v>
      </c>
    </row>
    <row r="226" spans="2:11" ht="15">
      <c r="B226" s="20"/>
      <c r="C226" s="37">
        <v>59408</v>
      </c>
      <c r="D226" s="54" t="s">
        <v>165</v>
      </c>
      <c r="E226" s="37" t="s">
        <v>134</v>
      </c>
      <c r="F226" s="55" t="s">
        <v>39</v>
      </c>
      <c r="G226" s="60">
        <v>50</v>
      </c>
      <c r="H226" s="73">
        <v>43.21</v>
      </c>
      <c r="I226" s="44" t="s">
        <v>435</v>
      </c>
      <c r="J226" s="82"/>
      <c r="K226" s="38">
        <f t="shared" si="4"/>
        <v>0</v>
      </c>
    </row>
    <row r="227" spans="2:11" ht="15">
      <c r="B227" s="20"/>
      <c r="C227" s="37">
        <v>59409</v>
      </c>
      <c r="D227" s="54" t="s">
        <v>166</v>
      </c>
      <c r="E227" s="37" t="s">
        <v>135</v>
      </c>
      <c r="F227" s="55" t="s">
        <v>39</v>
      </c>
      <c r="G227" s="60">
        <v>50</v>
      </c>
      <c r="H227" s="73">
        <v>43.21</v>
      </c>
      <c r="I227" s="44" t="s">
        <v>436</v>
      </c>
      <c r="J227" s="82"/>
      <c r="K227" s="38">
        <f t="shared" si="4"/>
        <v>0</v>
      </c>
    </row>
    <row r="228" spans="2:11" ht="15">
      <c r="B228" s="20"/>
      <c r="C228" s="37">
        <v>59410</v>
      </c>
      <c r="D228" s="54" t="s">
        <v>167</v>
      </c>
      <c r="E228" s="37" t="s">
        <v>136</v>
      </c>
      <c r="F228" s="55" t="s">
        <v>39</v>
      </c>
      <c r="G228" s="60">
        <v>25</v>
      </c>
      <c r="H228" s="73">
        <v>85.78</v>
      </c>
      <c r="I228" s="44" t="s">
        <v>437</v>
      </c>
      <c r="J228" s="82"/>
      <c r="K228" s="38">
        <f t="shared" si="4"/>
        <v>0</v>
      </c>
    </row>
    <row r="229" spans="2:11" ht="15">
      <c r="B229" s="20"/>
      <c r="C229" s="37">
        <v>59411</v>
      </c>
      <c r="D229" s="54" t="s">
        <v>168</v>
      </c>
      <c r="E229" s="37" t="s">
        <v>137</v>
      </c>
      <c r="F229" s="55" t="s">
        <v>39</v>
      </c>
      <c r="G229" s="60">
        <v>25</v>
      </c>
      <c r="H229" s="73">
        <v>85.78</v>
      </c>
      <c r="I229" s="44" t="s">
        <v>438</v>
      </c>
      <c r="J229" s="82"/>
      <c r="K229" s="38">
        <f t="shared" si="4"/>
        <v>0</v>
      </c>
    </row>
    <row r="230" spans="2:11" ht="15">
      <c r="B230" s="20"/>
      <c r="C230" s="37">
        <v>59412</v>
      </c>
      <c r="D230" s="54" t="s">
        <v>169</v>
      </c>
      <c r="E230" s="37" t="s">
        <v>138</v>
      </c>
      <c r="F230" s="55" t="s">
        <v>39</v>
      </c>
      <c r="G230" s="60">
        <v>30</v>
      </c>
      <c r="H230" s="73">
        <v>85.13</v>
      </c>
      <c r="I230" s="44" t="s">
        <v>439</v>
      </c>
      <c r="J230" s="82"/>
      <c r="K230" s="38">
        <f t="shared" si="4"/>
        <v>0</v>
      </c>
    </row>
    <row r="231" spans="2:11" ht="15">
      <c r="B231" s="20"/>
      <c r="C231" s="37">
        <v>59413</v>
      </c>
      <c r="D231" s="54" t="s">
        <v>170</v>
      </c>
      <c r="E231" s="37" t="s">
        <v>139</v>
      </c>
      <c r="F231" s="55" t="s">
        <v>39</v>
      </c>
      <c r="G231" s="60">
        <v>25</v>
      </c>
      <c r="H231" s="73">
        <v>103.27</v>
      </c>
      <c r="I231" s="44" t="s">
        <v>440</v>
      </c>
      <c r="J231" s="82"/>
      <c r="K231" s="38">
        <f t="shared" si="4"/>
        <v>0</v>
      </c>
    </row>
    <row r="232" spans="2:11" ht="15">
      <c r="B232" s="20"/>
      <c r="C232" s="37">
        <v>59414</v>
      </c>
      <c r="D232" s="54" t="s">
        <v>171</v>
      </c>
      <c r="E232" s="37" t="s">
        <v>140</v>
      </c>
      <c r="F232" s="55" t="s">
        <v>39</v>
      </c>
      <c r="G232" s="60">
        <v>20</v>
      </c>
      <c r="H232" s="73">
        <v>103.27</v>
      </c>
      <c r="I232" s="44" t="s">
        <v>441</v>
      </c>
      <c r="J232" s="82"/>
      <c r="K232" s="38">
        <f t="shared" si="4"/>
        <v>0</v>
      </c>
    </row>
    <row r="233" spans="2:11" ht="15">
      <c r="B233" s="20"/>
      <c r="C233" s="37">
        <v>59415</v>
      </c>
      <c r="D233" s="54" t="s">
        <v>172</v>
      </c>
      <c r="E233" s="37" t="s">
        <v>141</v>
      </c>
      <c r="F233" s="55" t="s">
        <v>39</v>
      </c>
      <c r="G233" s="60">
        <v>20</v>
      </c>
      <c r="H233" s="73">
        <v>103.27</v>
      </c>
      <c r="I233" s="44" t="s">
        <v>442</v>
      </c>
      <c r="J233" s="82"/>
      <c r="K233" s="38">
        <f t="shared" si="4"/>
        <v>0</v>
      </c>
    </row>
    <row r="234" spans="2:11" ht="15">
      <c r="B234" s="20"/>
      <c r="C234" s="37">
        <v>59416</v>
      </c>
      <c r="D234" s="54" t="s">
        <v>173</v>
      </c>
      <c r="E234" s="37" t="s">
        <v>142</v>
      </c>
      <c r="F234" s="55" t="s">
        <v>39</v>
      </c>
      <c r="G234" s="60">
        <v>20</v>
      </c>
      <c r="H234" s="73">
        <v>103.27</v>
      </c>
      <c r="I234" s="44" t="s">
        <v>443</v>
      </c>
      <c r="J234" s="82"/>
      <c r="K234" s="38">
        <f t="shared" si="4"/>
        <v>0</v>
      </c>
    </row>
    <row r="235" spans="2:11" ht="15">
      <c r="B235" s="20"/>
      <c r="C235" s="37">
        <v>59417</v>
      </c>
      <c r="D235" s="54" t="s">
        <v>174</v>
      </c>
      <c r="E235" s="37" t="s">
        <v>197</v>
      </c>
      <c r="F235" s="55" t="s">
        <v>39</v>
      </c>
      <c r="G235" s="60">
        <v>10</v>
      </c>
      <c r="H235" s="73">
        <v>103.27</v>
      </c>
      <c r="I235" s="44" t="s">
        <v>444</v>
      </c>
      <c r="J235" s="82"/>
      <c r="K235" s="38">
        <f t="shared" si="4"/>
        <v>0</v>
      </c>
    </row>
    <row r="236" spans="2:11" ht="15">
      <c r="B236" s="20"/>
      <c r="C236" s="37">
        <v>59418</v>
      </c>
      <c r="D236" s="54" t="s">
        <v>175</v>
      </c>
      <c r="E236" s="37" t="s">
        <v>198</v>
      </c>
      <c r="F236" s="55" t="s">
        <v>39</v>
      </c>
      <c r="G236" s="60">
        <v>10</v>
      </c>
      <c r="H236" s="73">
        <v>114.27</v>
      </c>
      <c r="I236" s="44" t="s">
        <v>445</v>
      </c>
      <c r="J236" s="82"/>
      <c r="K236" s="38">
        <f t="shared" si="4"/>
        <v>0</v>
      </c>
    </row>
    <row r="237" spans="2:11" ht="15">
      <c r="B237" s="20"/>
      <c r="C237" s="37">
        <v>59419</v>
      </c>
      <c r="D237" s="54" t="s">
        <v>176</v>
      </c>
      <c r="E237" s="37" t="s">
        <v>199</v>
      </c>
      <c r="F237" s="55" t="s">
        <v>39</v>
      </c>
      <c r="G237" s="60">
        <v>10</v>
      </c>
      <c r="H237" s="73">
        <v>114.27</v>
      </c>
      <c r="I237" s="44" t="s">
        <v>446</v>
      </c>
      <c r="J237" s="82"/>
      <c r="K237" s="38">
        <f t="shared" si="4"/>
        <v>0</v>
      </c>
    </row>
    <row r="238" spans="2:11" ht="15">
      <c r="B238" s="20"/>
      <c r="C238" s="37">
        <v>59420</v>
      </c>
      <c r="D238" s="54" t="s">
        <v>177</v>
      </c>
      <c r="E238" s="37" t="s">
        <v>200</v>
      </c>
      <c r="F238" s="55" t="s">
        <v>39</v>
      </c>
      <c r="G238" s="60">
        <v>10</v>
      </c>
      <c r="H238" s="73">
        <v>114.27</v>
      </c>
      <c r="I238" s="44" t="s">
        <v>447</v>
      </c>
      <c r="J238" s="82"/>
      <c r="K238" s="38">
        <f t="shared" si="4"/>
        <v>0</v>
      </c>
    </row>
    <row r="239" spans="2:11" ht="15">
      <c r="B239" s="20"/>
      <c r="C239" s="37">
        <v>59421</v>
      </c>
      <c r="D239" s="54" t="s">
        <v>178</v>
      </c>
      <c r="E239" s="37" t="s">
        <v>201</v>
      </c>
      <c r="F239" s="55" t="s">
        <v>39</v>
      </c>
      <c r="G239" s="60">
        <v>10</v>
      </c>
      <c r="H239" s="73">
        <v>114.27</v>
      </c>
      <c r="I239" s="44" t="s">
        <v>448</v>
      </c>
      <c r="J239" s="82"/>
      <c r="K239" s="38">
        <f t="shared" si="4"/>
        <v>0</v>
      </c>
    </row>
    <row r="240" spans="2:11" ht="15">
      <c r="B240" s="20"/>
      <c r="C240" s="37">
        <v>59422</v>
      </c>
      <c r="D240" s="54" t="s">
        <v>184</v>
      </c>
      <c r="E240" s="37" t="s">
        <v>202</v>
      </c>
      <c r="F240" s="55" t="s">
        <v>39</v>
      </c>
      <c r="G240" s="60">
        <v>10</v>
      </c>
      <c r="H240" s="73">
        <v>114.27</v>
      </c>
      <c r="I240" s="44" t="s">
        <v>449</v>
      </c>
      <c r="J240" s="82"/>
      <c r="K240" s="38">
        <f t="shared" si="4"/>
        <v>0</v>
      </c>
    </row>
    <row r="241" spans="2:11" ht="15">
      <c r="B241" s="20"/>
      <c r="C241" s="37">
        <v>59423</v>
      </c>
      <c r="D241" s="54" t="s">
        <v>188</v>
      </c>
      <c r="E241" s="37" t="s">
        <v>203</v>
      </c>
      <c r="F241" s="55" t="s">
        <v>39</v>
      </c>
      <c r="G241" s="60">
        <v>10</v>
      </c>
      <c r="H241" s="73">
        <v>274.7</v>
      </c>
      <c r="I241" s="44" t="s">
        <v>450</v>
      </c>
      <c r="J241" s="82"/>
      <c r="K241" s="38">
        <f t="shared" si="4"/>
        <v>0</v>
      </c>
    </row>
    <row r="242" spans="2:11" ht="15">
      <c r="B242" s="20"/>
      <c r="C242" s="37">
        <v>59424</v>
      </c>
      <c r="D242" s="54" t="s">
        <v>189</v>
      </c>
      <c r="E242" s="37" t="s">
        <v>204</v>
      </c>
      <c r="F242" s="55" t="s">
        <v>39</v>
      </c>
      <c r="G242" s="60">
        <v>10</v>
      </c>
      <c r="H242" s="73">
        <v>369.51</v>
      </c>
      <c r="I242" s="44" t="s">
        <v>451</v>
      </c>
      <c r="J242" s="82"/>
      <c r="K242" s="38">
        <f aca="true" t="shared" si="5" ref="K242:K305">J242*H242</f>
        <v>0</v>
      </c>
    </row>
    <row r="243" spans="2:11" ht="15">
      <c r="B243" s="20"/>
      <c r="C243" s="37">
        <v>59425</v>
      </c>
      <c r="D243" s="54" t="s">
        <v>190</v>
      </c>
      <c r="E243" s="37" t="s">
        <v>205</v>
      </c>
      <c r="F243" s="55" t="s">
        <v>39</v>
      </c>
      <c r="G243" s="60">
        <v>10</v>
      </c>
      <c r="H243" s="73">
        <v>369.51</v>
      </c>
      <c r="I243" s="44" t="s">
        <v>452</v>
      </c>
      <c r="J243" s="82"/>
      <c r="K243" s="38">
        <f t="shared" si="5"/>
        <v>0</v>
      </c>
    </row>
    <row r="244" spans="2:11" ht="15">
      <c r="B244" s="20"/>
      <c r="C244" s="37">
        <v>59426</v>
      </c>
      <c r="D244" s="54" t="s">
        <v>191</v>
      </c>
      <c r="E244" s="37" t="s">
        <v>206</v>
      </c>
      <c r="F244" s="55" t="s">
        <v>39</v>
      </c>
      <c r="G244" s="60">
        <v>6</v>
      </c>
      <c r="H244" s="73">
        <v>369.51</v>
      </c>
      <c r="I244" s="44" t="s">
        <v>453</v>
      </c>
      <c r="J244" s="82"/>
      <c r="K244" s="38">
        <f t="shared" si="5"/>
        <v>0</v>
      </c>
    </row>
    <row r="245" spans="2:11" ht="15">
      <c r="B245" s="20"/>
      <c r="C245" s="37">
        <v>59427</v>
      </c>
      <c r="D245" s="54" t="s">
        <v>193</v>
      </c>
      <c r="E245" s="37" t="s">
        <v>207</v>
      </c>
      <c r="F245" s="55" t="s">
        <v>39</v>
      </c>
      <c r="G245" s="60">
        <v>6</v>
      </c>
      <c r="H245" s="73">
        <v>634.98</v>
      </c>
      <c r="I245" s="44" t="s">
        <v>454</v>
      </c>
      <c r="J245" s="82"/>
      <c r="K245" s="38">
        <f t="shared" si="5"/>
        <v>0</v>
      </c>
    </row>
    <row r="246" spans="2:11" ht="15">
      <c r="B246" s="23" t="s">
        <v>222</v>
      </c>
      <c r="C246" s="51">
        <v>59286</v>
      </c>
      <c r="D246" s="52" t="s">
        <v>34</v>
      </c>
      <c r="E246" s="51">
        <v>13</v>
      </c>
      <c r="F246" s="53" t="s">
        <v>39</v>
      </c>
      <c r="G246" s="62">
        <v>50</v>
      </c>
      <c r="H246" s="77">
        <v>23.21</v>
      </c>
      <c r="I246" s="44" t="s">
        <v>455</v>
      </c>
      <c r="J246" s="82"/>
      <c r="K246" s="38">
        <f t="shared" si="5"/>
        <v>0</v>
      </c>
    </row>
    <row r="247" spans="2:11" ht="15">
      <c r="B247" s="20"/>
      <c r="C247" s="37">
        <v>59287</v>
      </c>
      <c r="D247" s="54" t="s">
        <v>35</v>
      </c>
      <c r="E247" s="37">
        <v>19</v>
      </c>
      <c r="F247" s="55" t="s">
        <v>39</v>
      </c>
      <c r="G247" s="60">
        <v>50</v>
      </c>
      <c r="H247" s="73">
        <v>28.24</v>
      </c>
      <c r="I247" s="44" t="s">
        <v>456</v>
      </c>
      <c r="J247" s="82"/>
      <c r="K247" s="38">
        <f t="shared" si="5"/>
        <v>0</v>
      </c>
    </row>
    <row r="248" spans="2:11" ht="15">
      <c r="B248" s="20"/>
      <c r="C248" s="37">
        <v>59288</v>
      </c>
      <c r="D248" s="54">
        <v>1</v>
      </c>
      <c r="E248" s="37">
        <v>25</v>
      </c>
      <c r="F248" s="55" t="s">
        <v>39</v>
      </c>
      <c r="G248" s="60">
        <v>20</v>
      </c>
      <c r="H248" s="73">
        <v>47.51</v>
      </c>
      <c r="I248" s="44" t="s">
        <v>457</v>
      </c>
      <c r="J248" s="82"/>
      <c r="K248" s="38">
        <f t="shared" si="5"/>
        <v>0</v>
      </c>
    </row>
    <row r="249" spans="2:11" ht="15">
      <c r="B249" s="20"/>
      <c r="C249" s="37">
        <v>59289</v>
      </c>
      <c r="D249" s="54" t="s">
        <v>36</v>
      </c>
      <c r="E249" s="37">
        <v>32</v>
      </c>
      <c r="F249" s="55" t="s">
        <v>39</v>
      </c>
      <c r="G249" s="60">
        <v>15</v>
      </c>
      <c r="H249" s="73">
        <v>70.1</v>
      </c>
      <c r="I249" s="44" t="s">
        <v>458</v>
      </c>
      <c r="J249" s="82"/>
      <c r="K249" s="38">
        <f t="shared" si="5"/>
        <v>0</v>
      </c>
    </row>
    <row r="250" spans="2:11" ht="15">
      <c r="B250" s="20"/>
      <c r="C250" s="37">
        <v>59290</v>
      </c>
      <c r="D250" s="54" t="s">
        <v>37</v>
      </c>
      <c r="E250" s="37">
        <v>38</v>
      </c>
      <c r="F250" s="55" t="s">
        <v>39</v>
      </c>
      <c r="G250" s="60">
        <v>10</v>
      </c>
      <c r="H250" s="73">
        <v>94.78</v>
      </c>
      <c r="I250" s="44" t="s">
        <v>459</v>
      </c>
      <c r="J250" s="82"/>
      <c r="K250" s="38">
        <f t="shared" si="5"/>
        <v>0</v>
      </c>
    </row>
    <row r="251" spans="2:11" ht="15">
      <c r="B251" s="20"/>
      <c r="C251" s="37">
        <v>59291</v>
      </c>
      <c r="D251" s="54">
        <v>2</v>
      </c>
      <c r="E251" s="37">
        <v>50</v>
      </c>
      <c r="F251" s="55" t="s">
        <v>39</v>
      </c>
      <c r="G251" s="60">
        <v>10</v>
      </c>
      <c r="H251" s="73">
        <v>128.48</v>
      </c>
      <c r="I251" s="44" t="s">
        <v>460</v>
      </c>
      <c r="J251" s="82"/>
      <c r="K251" s="38">
        <f t="shared" si="5"/>
        <v>0</v>
      </c>
    </row>
    <row r="252" spans="2:11" ht="15">
      <c r="B252" s="20"/>
      <c r="C252" s="37">
        <v>59292</v>
      </c>
      <c r="D252" s="54" t="s">
        <v>38</v>
      </c>
      <c r="E252" s="37">
        <v>64</v>
      </c>
      <c r="F252" s="55" t="s">
        <v>39</v>
      </c>
      <c r="G252" s="60">
        <v>10</v>
      </c>
      <c r="H252" s="73">
        <v>350.44</v>
      </c>
      <c r="I252" s="44" t="s">
        <v>461</v>
      </c>
      <c r="J252" s="82"/>
      <c r="K252" s="38">
        <f t="shared" si="5"/>
        <v>0</v>
      </c>
    </row>
    <row r="253" spans="2:11" ht="15">
      <c r="B253" s="20"/>
      <c r="C253" s="37">
        <v>59293</v>
      </c>
      <c r="D253" s="54">
        <v>3</v>
      </c>
      <c r="E253" s="37">
        <v>75</v>
      </c>
      <c r="F253" s="55" t="s">
        <v>39</v>
      </c>
      <c r="G253" s="60">
        <v>5</v>
      </c>
      <c r="H253" s="73">
        <v>470.9</v>
      </c>
      <c r="I253" s="44" t="s">
        <v>462</v>
      </c>
      <c r="J253" s="82"/>
      <c r="K253" s="38">
        <f t="shared" si="5"/>
        <v>0</v>
      </c>
    </row>
    <row r="254" spans="2:11" ht="15">
      <c r="B254" s="20"/>
      <c r="C254" s="57">
        <v>59294</v>
      </c>
      <c r="D254" s="58">
        <v>4</v>
      </c>
      <c r="E254" s="57">
        <v>100</v>
      </c>
      <c r="F254" s="59" t="s">
        <v>39</v>
      </c>
      <c r="G254" s="61">
        <v>5</v>
      </c>
      <c r="H254" s="74">
        <v>796.14</v>
      </c>
      <c r="I254" s="44" t="s">
        <v>463</v>
      </c>
      <c r="J254" s="82"/>
      <c r="K254" s="38">
        <f t="shared" si="5"/>
        <v>0</v>
      </c>
    </row>
    <row r="255" spans="2:11" ht="15">
      <c r="B255" s="23" t="s">
        <v>208</v>
      </c>
      <c r="C255" s="51">
        <v>59219</v>
      </c>
      <c r="D255" s="52" t="s">
        <v>34</v>
      </c>
      <c r="E255" s="51">
        <v>13</v>
      </c>
      <c r="F255" s="53" t="s">
        <v>39</v>
      </c>
      <c r="G255" s="62">
        <v>40</v>
      </c>
      <c r="H255" s="77">
        <v>28.94</v>
      </c>
      <c r="I255" s="44" t="s">
        <v>464</v>
      </c>
      <c r="J255" s="82"/>
      <c r="K255" s="38">
        <f t="shared" si="5"/>
        <v>0</v>
      </c>
    </row>
    <row r="256" spans="2:11" ht="15">
      <c r="B256" s="20"/>
      <c r="C256" s="37">
        <v>59220</v>
      </c>
      <c r="D256" s="54" t="s">
        <v>35</v>
      </c>
      <c r="E256" s="37">
        <v>19</v>
      </c>
      <c r="F256" s="55" t="s">
        <v>39</v>
      </c>
      <c r="G256" s="60">
        <v>40</v>
      </c>
      <c r="H256" s="73">
        <v>30.63</v>
      </c>
      <c r="I256" s="44" t="s">
        <v>465</v>
      </c>
      <c r="J256" s="82"/>
      <c r="K256" s="38">
        <f t="shared" si="5"/>
        <v>0</v>
      </c>
    </row>
    <row r="257" spans="2:11" ht="15">
      <c r="B257" s="20"/>
      <c r="C257" s="37">
        <v>59221</v>
      </c>
      <c r="D257" s="54">
        <v>1</v>
      </c>
      <c r="E257" s="37">
        <v>25</v>
      </c>
      <c r="F257" s="55" t="s">
        <v>39</v>
      </c>
      <c r="G257" s="60">
        <v>20</v>
      </c>
      <c r="H257" s="73">
        <v>70.71</v>
      </c>
      <c r="I257" s="44" t="s">
        <v>466</v>
      </c>
      <c r="J257" s="82"/>
      <c r="K257" s="38">
        <f t="shared" si="5"/>
        <v>0</v>
      </c>
    </row>
    <row r="258" spans="2:11" ht="15">
      <c r="B258" s="20"/>
      <c r="C258" s="37">
        <v>59222</v>
      </c>
      <c r="D258" s="54" t="s">
        <v>36</v>
      </c>
      <c r="E258" s="37">
        <v>32</v>
      </c>
      <c r="F258" s="55" t="s">
        <v>39</v>
      </c>
      <c r="G258" s="60">
        <v>10</v>
      </c>
      <c r="H258" s="73">
        <v>72.35</v>
      </c>
      <c r="I258" s="44" t="s">
        <v>467</v>
      </c>
      <c r="J258" s="82"/>
      <c r="K258" s="38">
        <f t="shared" si="5"/>
        <v>0</v>
      </c>
    </row>
    <row r="259" spans="2:11" ht="15">
      <c r="B259" s="20"/>
      <c r="C259" s="37">
        <v>59223</v>
      </c>
      <c r="D259" s="54" t="s">
        <v>37</v>
      </c>
      <c r="E259" s="37">
        <v>38</v>
      </c>
      <c r="F259" s="55" t="s">
        <v>39</v>
      </c>
      <c r="G259" s="60">
        <v>10</v>
      </c>
      <c r="H259" s="73">
        <v>84.3</v>
      </c>
      <c r="I259" s="44" t="s">
        <v>468</v>
      </c>
      <c r="J259" s="82"/>
      <c r="K259" s="38">
        <f t="shared" si="5"/>
        <v>0</v>
      </c>
    </row>
    <row r="260" spans="2:11" ht="15">
      <c r="B260" s="20"/>
      <c r="C260" s="37">
        <v>59224</v>
      </c>
      <c r="D260" s="54">
        <v>2</v>
      </c>
      <c r="E260" s="37">
        <v>50</v>
      </c>
      <c r="F260" s="55" t="s">
        <v>39</v>
      </c>
      <c r="G260" s="60">
        <v>10</v>
      </c>
      <c r="H260" s="73">
        <v>145.24</v>
      </c>
      <c r="I260" s="44" t="s">
        <v>469</v>
      </c>
      <c r="J260" s="82"/>
      <c r="K260" s="38">
        <f t="shared" si="5"/>
        <v>0</v>
      </c>
    </row>
    <row r="261" spans="2:11" ht="15">
      <c r="B261" s="20"/>
      <c r="C261" s="37">
        <v>59225</v>
      </c>
      <c r="D261" s="54" t="s">
        <v>38</v>
      </c>
      <c r="E261" s="37">
        <v>64</v>
      </c>
      <c r="F261" s="55" t="s">
        <v>39</v>
      </c>
      <c r="G261" s="60">
        <v>5</v>
      </c>
      <c r="H261" s="73">
        <v>278.63</v>
      </c>
      <c r="I261" s="44" t="s">
        <v>470</v>
      </c>
      <c r="J261" s="82"/>
      <c r="K261" s="38">
        <f t="shared" si="5"/>
        <v>0</v>
      </c>
    </row>
    <row r="262" spans="2:11" ht="15">
      <c r="B262" s="20"/>
      <c r="C262" s="37">
        <v>59226</v>
      </c>
      <c r="D262" s="54">
        <v>3</v>
      </c>
      <c r="E262" s="37">
        <v>75</v>
      </c>
      <c r="F262" s="55" t="s">
        <v>39</v>
      </c>
      <c r="G262" s="60">
        <v>5</v>
      </c>
      <c r="H262" s="73">
        <v>571.78</v>
      </c>
      <c r="I262" s="44" t="s">
        <v>471</v>
      </c>
      <c r="J262" s="82"/>
      <c r="K262" s="38">
        <f t="shared" si="5"/>
        <v>0</v>
      </c>
    </row>
    <row r="263" spans="2:11" ht="15">
      <c r="B263" s="22"/>
      <c r="C263" s="57">
        <v>59227</v>
      </c>
      <c r="D263" s="58">
        <v>4</v>
      </c>
      <c r="E263" s="57">
        <v>100</v>
      </c>
      <c r="F263" s="59" t="s">
        <v>39</v>
      </c>
      <c r="G263" s="61">
        <v>5</v>
      </c>
      <c r="H263" s="74">
        <v>951.7</v>
      </c>
      <c r="I263" s="44" t="s">
        <v>472</v>
      </c>
      <c r="J263" s="82"/>
      <c r="K263" s="38">
        <f t="shared" si="5"/>
        <v>0</v>
      </c>
    </row>
    <row r="264" spans="2:11" ht="15">
      <c r="B264" s="25" t="s">
        <v>51</v>
      </c>
      <c r="C264" s="51">
        <v>59109</v>
      </c>
      <c r="D264" s="52" t="s">
        <v>34</v>
      </c>
      <c r="E264" s="51">
        <v>13</v>
      </c>
      <c r="F264" s="53" t="s">
        <v>39</v>
      </c>
      <c r="G264" s="62">
        <v>100</v>
      </c>
      <c r="H264" s="77">
        <v>27.95</v>
      </c>
      <c r="I264" s="44" t="s">
        <v>473</v>
      </c>
      <c r="J264" s="82"/>
      <c r="K264" s="38">
        <f t="shared" si="5"/>
        <v>0</v>
      </c>
    </row>
    <row r="265" spans="2:11" ht="15">
      <c r="B265" s="20"/>
      <c r="C265" s="37">
        <v>59110</v>
      </c>
      <c r="D265" s="54" t="s">
        <v>35</v>
      </c>
      <c r="E265" s="37">
        <v>19</v>
      </c>
      <c r="F265" s="55" t="s">
        <v>39</v>
      </c>
      <c r="G265" s="60">
        <v>40</v>
      </c>
      <c r="H265" s="73">
        <v>39.71</v>
      </c>
      <c r="I265" s="44" t="s">
        <v>474</v>
      </c>
      <c r="J265" s="82"/>
      <c r="K265" s="38">
        <f t="shared" si="5"/>
        <v>0</v>
      </c>
    </row>
    <row r="266" spans="2:11" ht="15">
      <c r="B266" s="20"/>
      <c r="C266" s="37">
        <v>59111</v>
      </c>
      <c r="D266" s="54">
        <v>1</v>
      </c>
      <c r="E266" s="37">
        <v>25</v>
      </c>
      <c r="F266" s="55" t="s">
        <v>39</v>
      </c>
      <c r="G266" s="60">
        <v>40</v>
      </c>
      <c r="H266" s="73">
        <v>70.33</v>
      </c>
      <c r="I266" s="44" t="s">
        <v>475</v>
      </c>
      <c r="J266" s="82"/>
      <c r="K266" s="38">
        <f t="shared" si="5"/>
        <v>0</v>
      </c>
    </row>
    <row r="267" spans="2:11" ht="15">
      <c r="B267" s="20"/>
      <c r="C267" s="37">
        <v>59112</v>
      </c>
      <c r="D267" s="54" t="s">
        <v>36</v>
      </c>
      <c r="E267" s="37">
        <v>32</v>
      </c>
      <c r="F267" s="55" t="s">
        <v>39</v>
      </c>
      <c r="G267" s="60">
        <v>15</v>
      </c>
      <c r="H267" s="73">
        <v>76.98</v>
      </c>
      <c r="I267" s="44" t="s">
        <v>476</v>
      </c>
      <c r="J267" s="82"/>
      <c r="K267" s="38">
        <f t="shared" si="5"/>
        <v>0</v>
      </c>
    </row>
    <row r="268" spans="2:11" ht="15">
      <c r="B268" s="20"/>
      <c r="C268" s="37">
        <v>59113</v>
      </c>
      <c r="D268" s="54" t="s">
        <v>37</v>
      </c>
      <c r="E268" s="37">
        <v>38</v>
      </c>
      <c r="F268" s="55" t="s">
        <v>39</v>
      </c>
      <c r="G268" s="60">
        <v>15</v>
      </c>
      <c r="H268" s="73">
        <v>76.98</v>
      </c>
      <c r="I268" s="44" t="s">
        <v>477</v>
      </c>
      <c r="J268" s="82"/>
      <c r="K268" s="38">
        <f t="shared" si="5"/>
        <v>0</v>
      </c>
    </row>
    <row r="269" spans="2:11" ht="15">
      <c r="B269" s="20"/>
      <c r="C269" s="37">
        <v>59114</v>
      </c>
      <c r="D269" s="54">
        <v>2</v>
      </c>
      <c r="E269" s="37">
        <v>50</v>
      </c>
      <c r="F269" s="55" t="s">
        <v>39</v>
      </c>
      <c r="G269" s="60">
        <v>10</v>
      </c>
      <c r="H269" s="73">
        <v>81.16</v>
      </c>
      <c r="I269" s="44" t="s">
        <v>478</v>
      </c>
      <c r="J269" s="82"/>
      <c r="K269" s="38">
        <f t="shared" si="5"/>
        <v>0</v>
      </c>
    </row>
    <row r="270" spans="2:11" ht="15">
      <c r="B270" s="20"/>
      <c r="C270" s="37">
        <v>59115</v>
      </c>
      <c r="D270" s="54" t="s">
        <v>38</v>
      </c>
      <c r="E270" s="37">
        <v>64</v>
      </c>
      <c r="F270" s="55" t="s">
        <v>39</v>
      </c>
      <c r="G270" s="60">
        <v>5</v>
      </c>
      <c r="H270" s="73">
        <v>273.22</v>
      </c>
      <c r="I270" s="44" t="s">
        <v>479</v>
      </c>
      <c r="J270" s="82"/>
      <c r="K270" s="38">
        <f t="shared" si="5"/>
        <v>0</v>
      </c>
    </row>
    <row r="271" spans="2:11" ht="15">
      <c r="B271" s="20"/>
      <c r="C271" s="37">
        <v>59116</v>
      </c>
      <c r="D271" s="54">
        <v>3</v>
      </c>
      <c r="E271" s="37">
        <v>75</v>
      </c>
      <c r="F271" s="55" t="s">
        <v>39</v>
      </c>
      <c r="G271" s="60">
        <v>5</v>
      </c>
      <c r="H271" s="73">
        <v>299.54</v>
      </c>
      <c r="I271" s="44" t="s">
        <v>480</v>
      </c>
      <c r="J271" s="82"/>
      <c r="K271" s="38">
        <f t="shared" si="5"/>
        <v>0</v>
      </c>
    </row>
    <row r="272" spans="2:11" ht="15">
      <c r="B272" s="20"/>
      <c r="C272" s="37">
        <v>59117</v>
      </c>
      <c r="D272" s="54">
        <v>4</v>
      </c>
      <c r="E272" s="37">
        <v>100</v>
      </c>
      <c r="F272" s="55" t="s">
        <v>39</v>
      </c>
      <c r="G272" s="60">
        <v>5</v>
      </c>
      <c r="H272" s="73">
        <v>304.51</v>
      </c>
      <c r="I272" s="44" t="s">
        <v>481</v>
      </c>
      <c r="J272" s="82"/>
      <c r="K272" s="38">
        <f t="shared" si="5"/>
        <v>0</v>
      </c>
    </row>
    <row r="273" spans="2:11" ht="15">
      <c r="B273" s="20"/>
      <c r="C273" s="37">
        <v>59118</v>
      </c>
      <c r="D273" s="54">
        <v>6</v>
      </c>
      <c r="E273" s="37">
        <v>150</v>
      </c>
      <c r="F273" s="55" t="s">
        <v>39</v>
      </c>
      <c r="G273" s="60">
        <v>6</v>
      </c>
      <c r="H273" s="73">
        <v>1007.48</v>
      </c>
      <c r="I273" s="44" t="s">
        <v>482</v>
      </c>
      <c r="J273" s="82"/>
      <c r="K273" s="38">
        <f t="shared" si="5"/>
        <v>0</v>
      </c>
    </row>
    <row r="274" spans="2:11" ht="15">
      <c r="B274" s="20"/>
      <c r="C274" s="37">
        <v>59029</v>
      </c>
      <c r="D274" s="54">
        <v>8</v>
      </c>
      <c r="E274" s="37">
        <v>200</v>
      </c>
      <c r="F274" s="55" t="s">
        <v>39</v>
      </c>
      <c r="G274" s="60">
        <v>3</v>
      </c>
      <c r="H274" s="73">
        <v>3057.46</v>
      </c>
      <c r="I274" s="44" t="s">
        <v>483</v>
      </c>
      <c r="J274" s="82"/>
      <c r="K274" s="38">
        <f t="shared" si="5"/>
        <v>0</v>
      </c>
    </row>
    <row r="275" spans="2:11" ht="15">
      <c r="B275" s="20" t="s">
        <v>52</v>
      </c>
      <c r="C275" s="37">
        <v>59070</v>
      </c>
      <c r="D275" s="54">
        <v>10</v>
      </c>
      <c r="E275" s="37">
        <v>250</v>
      </c>
      <c r="F275" s="55" t="s">
        <v>39</v>
      </c>
      <c r="G275" s="60">
        <v>1</v>
      </c>
      <c r="H275" s="73">
        <v>14347.19</v>
      </c>
      <c r="I275" s="44" t="s">
        <v>484</v>
      </c>
      <c r="J275" s="82"/>
      <c r="K275" s="38">
        <f t="shared" si="5"/>
        <v>0</v>
      </c>
    </row>
    <row r="276" spans="2:11" ht="15">
      <c r="B276" s="20"/>
      <c r="C276" s="37">
        <v>59071</v>
      </c>
      <c r="D276" s="54">
        <v>12</v>
      </c>
      <c r="E276" s="37">
        <v>300</v>
      </c>
      <c r="F276" s="55" t="s">
        <v>39</v>
      </c>
      <c r="G276" s="60">
        <v>1</v>
      </c>
      <c r="H276" s="73">
        <v>15724.1</v>
      </c>
      <c r="I276" s="44" t="s">
        <v>485</v>
      </c>
      <c r="J276" s="82"/>
      <c r="K276" s="38">
        <f t="shared" si="5"/>
        <v>0</v>
      </c>
    </row>
    <row r="277" spans="2:11" ht="15">
      <c r="B277" s="20"/>
      <c r="C277" s="37">
        <v>59080</v>
      </c>
      <c r="D277" s="54">
        <v>14</v>
      </c>
      <c r="E277" s="37">
        <v>350</v>
      </c>
      <c r="F277" s="55" t="s">
        <v>39</v>
      </c>
      <c r="G277" s="60">
        <v>1</v>
      </c>
      <c r="H277" s="73">
        <v>31187.21</v>
      </c>
      <c r="I277" s="44" t="s">
        <v>486</v>
      </c>
      <c r="J277" s="82"/>
      <c r="K277" s="38">
        <f t="shared" si="5"/>
        <v>0</v>
      </c>
    </row>
    <row r="278" spans="2:11" ht="15">
      <c r="B278" s="22"/>
      <c r="C278" s="57">
        <v>59081</v>
      </c>
      <c r="D278" s="58">
        <v>16</v>
      </c>
      <c r="E278" s="57">
        <v>400</v>
      </c>
      <c r="F278" s="59" t="s">
        <v>39</v>
      </c>
      <c r="G278" s="61">
        <v>1</v>
      </c>
      <c r="H278" s="74">
        <v>84289.52</v>
      </c>
      <c r="I278" s="44" t="s">
        <v>487</v>
      </c>
      <c r="J278" s="82"/>
      <c r="K278" s="38">
        <f t="shared" si="5"/>
        <v>0</v>
      </c>
    </row>
    <row r="279" spans="2:11" ht="15">
      <c r="B279" s="25" t="s">
        <v>53</v>
      </c>
      <c r="C279" s="51">
        <v>59121</v>
      </c>
      <c r="D279" s="52" t="s">
        <v>34</v>
      </c>
      <c r="E279" s="51">
        <v>13</v>
      </c>
      <c r="F279" s="53" t="s">
        <v>39</v>
      </c>
      <c r="G279" s="62">
        <v>50</v>
      </c>
      <c r="H279" s="77">
        <v>30.97</v>
      </c>
      <c r="I279" s="44" t="s">
        <v>488</v>
      </c>
      <c r="J279" s="82"/>
      <c r="K279" s="38">
        <f t="shared" si="5"/>
        <v>0</v>
      </c>
    </row>
    <row r="280" spans="2:11" ht="15">
      <c r="B280" s="20"/>
      <c r="C280" s="37">
        <v>59122</v>
      </c>
      <c r="D280" s="54" t="s">
        <v>35</v>
      </c>
      <c r="E280" s="37">
        <v>19</v>
      </c>
      <c r="F280" s="55" t="s">
        <v>39</v>
      </c>
      <c r="G280" s="60">
        <v>50</v>
      </c>
      <c r="H280" s="73">
        <v>51.38</v>
      </c>
      <c r="I280" s="44" t="s">
        <v>489</v>
      </c>
      <c r="J280" s="82"/>
      <c r="K280" s="38">
        <f t="shared" si="5"/>
        <v>0</v>
      </c>
    </row>
    <row r="281" spans="2:11" ht="15">
      <c r="B281" s="20"/>
      <c r="C281" s="37">
        <v>59123</v>
      </c>
      <c r="D281" s="54">
        <v>1</v>
      </c>
      <c r="E281" s="37">
        <v>25</v>
      </c>
      <c r="F281" s="55" t="s">
        <v>39</v>
      </c>
      <c r="G281" s="60">
        <v>40</v>
      </c>
      <c r="H281" s="73">
        <v>71.86</v>
      </c>
      <c r="I281" s="44" t="s">
        <v>490</v>
      </c>
      <c r="J281" s="82"/>
      <c r="K281" s="38">
        <f t="shared" si="5"/>
        <v>0</v>
      </c>
    </row>
    <row r="282" spans="2:11" ht="15">
      <c r="B282" s="20"/>
      <c r="C282" s="37">
        <v>59124</v>
      </c>
      <c r="D282" s="54" t="s">
        <v>36</v>
      </c>
      <c r="E282" s="37">
        <v>32</v>
      </c>
      <c r="F282" s="55" t="s">
        <v>39</v>
      </c>
      <c r="G282" s="60">
        <v>15</v>
      </c>
      <c r="H282" s="73">
        <v>128.1</v>
      </c>
      <c r="I282" s="44" t="s">
        <v>491</v>
      </c>
      <c r="J282" s="82"/>
      <c r="K282" s="38">
        <f t="shared" si="5"/>
        <v>0</v>
      </c>
    </row>
    <row r="283" spans="2:11" ht="15">
      <c r="B283" s="20"/>
      <c r="C283" s="37">
        <v>59125</v>
      </c>
      <c r="D283" s="54" t="s">
        <v>37</v>
      </c>
      <c r="E283" s="37">
        <v>38</v>
      </c>
      <c r="F283" s="55" t="s">
        <v>39</v>
      </c>
      <c r="G283" s="60">
        <v>15</v>
      </c>
      <c r="H283" s="73">
        <v>131.35</v>
      </c>
      <c r="I283" s="44" t="s">
        <v>492</v>
      </c>
      <c r="J283" s="82"/>
      <c r="K283" s="38">
        <f t="shared" si="5"/>
        <v>0</v>
      </c>
    </row>
    <row r="284" spans="2:11" ht="15">
      <c r="B284" s="20"/>
      <c r="C284" s="37">
        <v>59126</v>
      </c>
      <c r="D284" s="54">
        <v>2</v>
      </c>
      <c r="E284" s="37">
        <v>50</v>
      </c>
      <c r="F284" s="55" t="s">
        <v>39</v>
      </c>
      <c r="G284" s="60">
        <v>10</v>
      </c>
      <c r="H284" s="73">
        <v>188.98</v>
      </c>
      <c r="I284" s="44" t="s">
        <v>493</v>
      </c>
      <c r="J284" s="82"/>
      <c r="K284" s="38">
        <f t="shared" si="5"/>
        <v>0</v>
      </c>
    </row>
    <row r="285" spans="2:11" ht="15">
      <c r="B285" s="20"/>
      <c r="C285" s="37">
        <v>59127</v>
      </c>
      <c r="D285" s="54" t="s">
        <v>38</v>
      </c>
      <c r="E285" s="37">
        <v>64</v>
      </c>
      <c r="F285" s="55" t="s">
        <v>39</v>
      </c>
      <c r="G285" s="60">
        <v>5</v>
      </c>
      <c r="H285" s="73">
        <v>437.41</v>
      </c>
      <c r="I285" s="44" t="s">
        <v>494</v>
      </c>
      <c r="J285" s="82"/>
      <c r="K285" s="38">
        <f t="shared" si="5"/>
        <v>0</v>
      </c>
    </row>
    <row r="286" spans="2:11" ht="15">
      <c r="B286" s="20"/>
      <c r="C286" s="37">
        <v>59128</v>
      </c>
      <c r="D286" s="54">
        <v>3</v>
      </c>
      <c r="E286" s="37">
        <v>75</v>
      </c>
      <c r="F286" s="55" t="s">
        <v>39</v>
      </c>
      <c r="G286" s="60">
        <v>10</v>
      </c>
      <c r="H286" s="73">
        <v>573.86</v>
      </c>
      <c r="I286" s="44" t="s">
        <v>495</v>
      </c>
      <c r="J286" s="82"/>
      <c r="K286" s="38">
        <f t="shared" si="5"/>
        <v>0</v>
      </c>
    </row>
    <row r="287" spans="2:11" ht="15">
      <c r="B287" s="22"/>
      <c r="C287" s="57">
        <v>59129</v>
      </c>
      <c r="D287" s="58">
        <v>4</v>
      </c>
      <c r="E287" s="57">
        <v>100</v>
      </c>
      <c r="F287" s="59" t="s">
        <v>39</v>
      </c>
      <c r="G287" s="61">
        <v>5</v>
      </c>
      <c r="H287" s="74">
        <v>833.68</v>
      </c>
      <c r="I287" s="44" t="s">
        <v>496</v>
      </c>
      <c r="J287" s="82"/>
      <c r="K287" s="38">
        <f t="shared" si="5"/>
        <v>0</v>
      </c>
    </row>
    <row r="288" spans="2:11" ht="15">
      <c r="B288" s="25" t="s">
        <v>54</v>
      </c>
      <c r="C288" s="51">
        <v>59363</v>
      </c>
      <c r="D288" s="52" t="s">
        <v>34</v>
      </c>
      <c r="E288" s="51">
        <v>13</v>
      </c>
      <c r="F288" s="53" t="s">
        <v>39</v>
      </c>
      <c r="G288" s="62">
        <v>100</v>
      </c>
      <c r="H288" s="77">
        <v>25.22</v>
      </c>
      <c r="I288" s="44" t="s">
        <v>497</v>
      </c>
      <c r="J288" s="82"/>
      <c r="K288" s="38">
        <f t="shared" si="5"/>
        <v>0</v>
      </c>
    </row>
    <row r="289" spans="2:11" ht="15">
      <c r="B289" s="20"/>
      <c r="C289" s="37">
        <v>59364</v>
      </c>
      <c r="D289" s="54" t="s">
        <v>35</v>
      </c>
      <c r="E289" s="37">
        <v>19</v>
      </c>
      <c r="F289" s="55" t="s">
        <v>39</v>
      </c>
      <c r="G289" s="60">
        <v>120</v>
      </c>
      <c r="H289" s="73">
        <v>31.95</v>
      </c>
      <c r="I289" s="44" t="s">
        <v>498</v>
      </c>
      <c r="J289" s="82"/>
      <c r="K289" s="38">
        <f t="shared" si="5"/>
        <v>0</v>
      </c>
    </row>
    <row r="290" spans="2:11" ht="15">
      <c r="B290" s="20"/>
      <c r="C290" s="37">
        <v>59365</v>
      </c>
      <c r="D290" s="54">
        <v>1</v>
      </c>
      <c r="E290" s="37">
        <v>25</v>
      </c>
      <c r="F290" s="55" t="s">
        <v>39</v>
      </c>
      <c r="G290" s="60">
        <v>85</v>
      </c>
      <c r="H290" s="73">
        <v>52.48</v>
      </c>
      <c r="I290" s="44" t="s">
        <v>499</v>
      </c>
      <c r="J290" s="82"/>
      <c r="K290" s="38">
        <f t="shared" si="5"/>
        <v>0</v>
      </c>
    </row>
    <row r="291" spans="2:11" ht="15">
      <c r="B291" s="20"/>
      <c r="C291" s="37">
        <v>59366</v>
      </c>
      <c r="D291" s="54" t="s">
        <v>36</v>
      </c>
      <c r="E291" s="37">
        <v>32</v>
      </c>
      <c r="F291" s="55" t="s">
        <v>39</v>
      </c>
      <c r="G291" s="60">
        <v>20</v>
      </c>
      <c r="H291" s="73">
        <v>79.4</v>
      </c>
      <c r="I291" s="44" t="s">
        <v>500</v>
      </c>
      <c r="J291" s="82"/>
      <c r="K291" s="38">
        <f t="shared" si="5"/>
        <v>0</v>
      </c>
    </row>
    <row r="292" spans="2:11" ht="15">
      <c r="B292" s="20"/>
      <c r="C292" s="37">
        <v>59367</v>
      </c>
      <c r="D292" s="54" t="s">
        <v>37</v>
      </c>
      <c r="E292" s="37">
        <v>38</v>
      </c>
      <c r="F292" s="55" t="s">
        <v>39</v>
      </c>
      <c r="G292" s="60">
        <v>15</v>
      </c>
      <c r="H292" s="73">
        <v>65.84</v>
      </c>
      <c r="I292" s="44" t="s">
        <v>501</v>
      </c>
      <c r="J292" s="82"/>
      <c r="K292" s="38">
        <f t="shared" si="5"/>
        <v>0</v>
      </c>
    </row>
    <row r="293" spans="2:11" ht="15">
      <c r="B293" s="20"/>
      <c r="C293" s="37">
        <v>59368</v>
      </c>
      <c r="D293" s="54">
        <v>2</v>
      </c>
      <c r="E293" s="37">
        <v>50</v>
      </c>
      <c r="F293" s="55" t="s">
        <v>39</v>
      </c>
      <c r="G293" s="60">
        <v>15</v>
      </c>
      <c r="H293" s="73">
        <v>89.59</v>
      </c>
      <c r="I293" s="44" t="s">
        <v>502</v>
      </c>
      <c r="J293" s="82"/>
      <c r="K293" s="38">
        <f t="shared" si="5"/>
        <v>0</v>
      </c>
    </row>
    <row r="294" spans="2:11" ht="15">
      <c r="B294" s="20"/>
      <c r="C294" s="37">
        <v>59369</v>
      </c>
      <c r="D294" s="54" t="s">
        <v>38</v>
      </c>
      <c r="E294" s="37">
        <v>64</v>
      </c>
      <c r="F294" s="55" t="s">
        <v>39</v>
      </c>
      <c r="G294" s="60">
        <v>5</v>
      </c>
      <c r="H294" s="73">
        <v>152.16</v>
      </c>
      <c r="I294" s="44" t="s">
        <v>503</v>
      </c>
      <c r="J294" s="82"/>
      <c r="K294" s="38">
        <f t="shared" si="5"/>
        <v>0</v>
      </c>
    </row>
    <row r="295" spans="2:11" ht="15">
      <c r="B295" s="20"/>
      <c r="C295" s="37">
        <v>59370</v>
      </c>
      <c r="D295" s="54">
        <v>3</v>
      </c>
      <c r="E295" s="37">
        <v>75</v>
      </c>
      <c r="F295" s="55" t="s">
        <v>39</v>
      </c>
      <c r="G295" s="60">
        <v>15</v>
      </c>
      <c r="H295" s="73">
        <v>162.84</v>
      </c>
      <c r="I295" s="44" t="s">
        <v>504</v>
      </c>
      <c r="J295" s="82"/>
      <c r="K295" s="38">
        <f t="shared" si="5"/>
        <v>0</v>
      </c>
    </row>
    <row r="296" spans="2:11" ht="15">
      <c r="B296" s="22"/>
      <c r="C296" s="57">
        <v>59371</v>
      </c>
      <c r="D296" s="58">
        <v>4</v>
      </c>
      <c r="E296" s="57">
        <v>100</v>
      </c>
      <c r="F296" s="59" t="s">
        <v>39</v>
      </c>
      <c r="G296" s="61">
        <v>15</v>
      </c>
      <c r="H296" s="74">
        <v>188.67</v>
      </c>
      <c r="I296" s="44" t="s">
        <v>505</v>
      </c>
      <c r="J296" s="82"/>
      <c r="K296" s="38">
        <f t="shared" si="5"/>
        <v>0</v>
      </c>
    </row>
    <row r="297" spans="2:11" ht="15">
      <c r="B297" s="23" t="s">
        <v>55</v>
      </c>
      <c r="C297" s="51">
        <v>59571</v>
      </c>
      <c r="D297" s="52" t="s">
        <v>34</v>
      </c>
      <c r="E297" s="51">
        <v>13</v>
      </c>
      <c r="F297" s="53" t="s">
        <v>39</v>
      </c>
      <c r="G297" s="62">
        <v>15</v>
      </c>
      <c r="H297" s="77">
        <v>76.67</v>
      </c>
      <c r="I297" s="44" t="s">
        <v>506</v>
      </c>
      <c r="J297" s="82"/>
      <c r="K297" s="38">
        <f t="shared" si="5"/>
        <v>0</v>
      </c>
    </row>
    <row r="298" spans="2:11" ht="15">
      <c r="B298" s="20" t="s">
        <v>56</v>
      </c>
      <c r="C298" s="37">
        <v>59572</v>
      </c>
      <c r="D298" s="54" t="s">
        <v>35</v>
      </c>
      <c r="E298" s="37">
        <v>19</v>
      </c>
      <c r="F298" s="55" t="s">
        <v>39</v>
      </c>
      <c r="G298" s="60">
        <v>10</v>
      </c>
      <c r="H298" s="73">
        <v>79.37</v>
      </c>
      <c r="I298" s="44" t="s">
        <v>507</v>
      </c>
      <c r="J298" s="82"/>
      <c r="K298" s="38">
        <f t="shared" si="5"/>
        <v>0</v>
      </c>
    </row>
    <row r="299" spans="2:11" ht="15">
      <c r="B299" s="20"/>
      <c r="C299" s="37">
        <v>59573</v>
      </c>
      <c r="D299" s="54">
        <v>1</v>
      </c>
      <c r="E299" s="37">
        <v>25</v>
      </c>
      <c r="F299" s="55" t="s">
        <v>39</v>
      </c>
      <c r="G299" s="60">
        <v>10</v>
      </c>
      <c r="H299" s="73">
        <v>95.08</v>
      </c>
      <c r="I299" s="44" t="s">
        <v>508</v>
      </c>
      <c r="J299" s="82"/>
      <c r="K299" s="38">
        <f t="shared" si="5"/>
        <v>0</v>
      </c>
    </row>
    <row r="300" spans="2:11" ht="15">
      <c r="B300" s="20"/>
      <c r="C300" s="37">
        <v>59574</v>
      </c>
      <c r="D300" s="54" t="s">
        <v>36</v>
      </c>
      <c r="E300" s="37">
        <v>32</v>
      </c>
      <c r="F300" s="55" t="s">
        <v>39</v>
      </c>
      <c r="G300" s="60">
        <v>15</v>
      </c>
      <c r="H300" s="73">
        <v>192.54</v>
      </c>
      <c r="I300" s="44" t="s">
        <v>509</v>
      </c>
      <c r="J300" s="82"/>
      <c r="K300" s="38">
        <f t="shared" si="5"/>
        <v>0</v>
      </c>
    </row>
    <row r="301" spans="2:11" ht="15">
      <c r="B301" s="20"/>
      <c r="C301" s="37">
        <v>59575</v>
      </c>
      <c r="D301" s="54" t="s">
        <v>37</v>
      </c>
      <c r="E301" s="37">
        <v>38</v>
      </c>
      <c r="F301" s="55" t="s">
        <v>39</v>
      </c>
      <c r="G301" s="60">
        <v>15</v>
      </c>
      <c r="H301" s="73">
        <v>196.21</v>
      </c>
      <c r="I301" s="44" t="s">
        <v>510</v>
      </c>
      <c r="J301" s="82"/>
      <c r="K301" s="38">
        <f t="shared" si="5"/>
        <v>0</v>
      </c>
    </row>
    <row r="302" spans="2:11" ht="15">
      <c r="B302" s="20"/>
      <c r="C302" s="37">
        <v>59576</v>
      </c>
      <c r="D302" s="54">
        <v>2</v>
      </c>
      <c r="E302" s="37">
        <v>50</v>
      </c>
      <c r="F302" s="55" t="s">
        <v>39</v>
      </c>
      <c r="G302" s="60">
        <v>5</v>
      </c>
      <c r="H302" s="73">
        <v>325.16</v>
      </c>
      <c r="I302" s="44" t="s">
        <v>511</v>
      </c>
      <c r="J302" s="82"/>
      <c r="K302" s="38">
        <f t="shared" si="5"/>
        <v>0</v>
      </c>
    </row>
    <row r="303" spans="2:11" ht="15">
      <c r="B303" s="20"/>
      <c r="C303" s="37">
        <v>59577</v>
      </c>
      <c r="D303" s="54">
        <v>3</v>
      </c>
      <c r="E303" s="37">
        <v>75</v>
      </c>
      <c r="F303" s="55" t="s">
        <v>39</v>
      </c>
      <c r="G303" s="60">
        <v>5</v>
      </c>
      <c r="H303" s="73">
        <v>674.89</v>
      </c>
      <c r="I303" s="44" t="s">
        <v>512</v>
      </c>
      <c r="J303" s="82"/>
      <c r="K303" s="38">
        <f t="shared" si="5"/>
        <v>0</v>
      </c>
    </row>
    <row r="304" spans="2:11" ht="15">
      <c r="B304" s="22"/>
      <c r="C304" s="57">
        <v>59649</v>
      </c>
      <c r="D304" s="58">
        <v>4</v>
      </c>
      <c r="E304" s="57">
        <v>100</v>
      </c>
      <c r="F304" s="59" t="s">
        <v>39</v>
      </c>
      <c r="G304" s="61">
        <v>4</v>
      </c>
      <c r="H304" s="74">
        <v>863.05</v>
      </c>
      <c r="I304" s="44" t="s">
        <v>513</v>
      </c>
      <c r="J304" s="82"/>
      <c r="K304" s="38">
        <f t="shared" si="5"/>
        <v>0</v>
      </c>
    </row>
    <row r="305" spans="2:11" ht="15">
      <c r="B305" s="23" t="s">
        <v>55</v>
      </c>
      <c r="C305" s="51">
        <v>59584</v>
      </c>
      <c r="D305" s="52" t="s">
        <v>34</v>
      </c>
      <c r="E305" s="51">
        <v>13</v>
      </c>
      <c r="F305" s="53" t="s">
        <v>39</v>
      </c>
      <c r="G305" s="62">
        <v>15</v>
      </c>
      <c r="H305" s="77">
        <v>81.35</v>
      </c>
      <c r="I305" s="44" t="s">
        <v>514</v>
      </c>
      <c r="J305" s="82"/>
      <c r="K305" s="38">
        <f t="shared" si="5"/>
        <v>0</v>
      </c>
    </row>
    <row r="306" spans="2:11" ht="15">
      <c r="B306" s="20" t="s">
        <v>57</v>
      </c>
      <c r="C306" s="37">
        <v>59578</v>
      </c>
      <c r="D306" s="54" t="s">
        <v>35</v>
      </c>
      <c r="E306" s="37">
        <v>19</v>
      </c>
      <c r="F306" s="55" t="s">
        <v>39</v>
      </c>
      <c r="G306" s="60">
        <v>10</v>
      </c>
      <c r="H306" s="73">
        <v>143.7</v>
      </c>
      <c r="I306" s="44" t="s">
        <v>515</v>
      </c>
      <c r="J306" s="82"/>
      <c r="K306" s="38">
        <f aca="true" t="shared" si="6" ref="K306:K369">J306*H306</f>
        <v>0</v>
      </c>
    </row>
    <row r="307" spans="2:11" ht="15">
      <c r="B307" s="20"/>
      <c r="C307" s="37">
        <v>59579</v>
      </c>
      <c r="D307" s="54">
        <v>1</v>
      </c>
      <c r="E307" s="37">
        <v>25</v>
      </c>
      <c r="F307" s="55" t="s">
        <v>39</v>
      </c>
      <c r="G307" s="60">
        <v>10</v>
      </c>
      <c r="H307" s="73">
        <v>198.25</v>
      </c>
      <c r="I307" s="44" t="s">
        <v>516</v>
      </c>
      <c r="J307" s="82"/>
      <c r="K307" s="38">
        <f t="shared" si="6"/>
        <v>0</v>
      </c>
    </row>
    <row r="308" spans="2:11" ht="15">
      <c r="B308" s="20"/>
      <c r="C308" s="37">
        <v>59580</v>
      </c>
      <c r="D308" s="54" t="s">
        <v>36</v>
      </c>
      <c r="E308" s="37">
        <v>32</v>
      </c>
      <c r="F308" s="55" t="s">
        <v>39</v>
      </c>
      <c r="G308" s="60">
        <v>10</v>
      </c>
      <c r="H308" s="73">
        <v>377.94</v>
      </c>
      <c r="I308" s="44" t="s">
        <v>517</v>
      </c>
      <c r="J308" s="82"/>
      <c r="K308" s="38">
        <f t="shared" si="6"/>
        <v>0</v>
      </c>
    </row>
    <row r="309" spans="2:11" ht="15">
      <c r="B309" s="20"/>
      <c r="C309" s="37">
        <v>59581</v>
      </c>
      <c r="D309" s="54" t="s">
        <v>37</v>
      </c>
      <c r="E309" s="37">
        <v>38</v>
      </c>
      <c r="F309" s="55" t="s">
        <v>39</v>
      </c>
      <c r="G309" s="60">
        <v>10</v>
      </c>
      <c r="H309" s="73">
        <v>377.94</v>
      </c>
      <c r="I309" s="44" t="s">
        <v>518</v>
      </c>
      <c r="J309" s="82"/>
      <c r="K309" s="38">
        <f t="shared" si="6"/>
        <v>0</v>
      </c>
    </row>
    <row r="310" spans="2:11" ht="15">
      <c r="B310" s="20"/>
      <c r="C310" s="37">
        <v>59582</v>
      </c>
      <c r="D310" s="54">
        <v>2</v>
      </c>
      <c r="E310" s="37">
        <v>50</v>
      </c>
      <c r="F310" s="55" t="s">
        <v>39</v>
      </c>
      <c r="G310" s="60">
        <v>5</v>
      </c>
      <c r="H310" s="73">
        <v>426.98</v>
      </c>
      <c r="I310" s="44" t="s">
        <v>519</v>
      </c>
      <c r="J310" s="82"/>
      <c r="K310" s="38">
        <f t="shared" si="6"/>
        <v>0</v>
      </c>
    </row>
    <row r="311" spans="2:11" ht="15">
      <c r="B311" s="20"/>
      <c r="C311" s="37">
        <v>59583</v>
      </c>
      <c r="D311" s="54">
        <v>3</v>
      </c>
      <c r="E311" s="37">
        <v>75</v>
      </c>
      <c r="F311" s="55" t="s">
        <v>39</v>
      </c>
      <c r="G311" s="60">
        <v>5</v>
      </c>
      <c r="H311" s="73">
        <v>1196.76</v>
      </c>
      <c r="I311" s="44" t="s">
        <v>520</v>
      </c>
      <c r="J311" s="82"/>
      <c r="K311" s="38">
        <f t="shared" si="6"/>
        <v>0</v>
      </c>
    </row>
    <row r="312" spans="2:11" ht="15">
      <c r="B312" s="22"/>
      <c r="C312" s="57">
        <v>59650</v>
      </c>
      <c r="D312" s="58">
        <v>4</v>
      </c>
      <c r="E312" s="57">
        <v>100</v>
      </c>
      <c r="F312" s="59" t="s">
        <v>39</v>
      </c>
      <c r="G312" s="61">
        <v>4</v>
      </c>
      <c r="H312" s="74">
        <v>1393.4</v>
      </c>
      <c r="I312" s="44" t="s">
        <v>521</v>
      </c>
      <c r="J312" s="82"/>
      <c r="K312" s="38">
        <f t="shared" si="6"/>
        <v>0</v>
      </c>
    </row>
    <row r="313" spans="2:11" ht="15">
      <c r="B313" s="20" t="s">
        <v>58</v>
      </c>
      <c r="C313" s="51">
        <v>59520</v>
      </c>
      <c r="D313" s="52" t="s">
        <v>34</v>
      </c>
      <c r="E313" s="51">
        <v>13</v>
      </c>
      <c r="F313" s="53" t="s">
        <v>39</v>
      </c>
      <c r="G313" s="62">
        <v>15</v>
      </c>
      <c r="H313" s="77">
        <v>76.86</v>
      </c>
      <c r="I313" s="44" t="s">
        <v>522</v>
      </c>
      <c r="J313" s="82"/>
      <c r="K313" s="38">
        <f t="shared" si="6"/>
        <v>0</v>
      </c>
    </row>
    <row r="314" spans="2:11" ht="15">
      <c r="B314" s="20" t="s">
        <v>59</v>
      </c>
      <c r="C314" s="37">
        <v>59521</v>
      </c>
      <c r="D314" s="54" t="s">
        <v>35</v>
      </c>
      <c r="E314" s="37">
        <v>19</v>
      </c>
      <c r="F314" s="55" t="s">
        <v>39</v>
      </c>
      <c r="G314" s="60">
        <v>10</v>
      </c>
      <c r="H314" s="73">
        <v>80.37</v>
      </c>
      <c r="I314" s="44" t="s">
        <v>523</v>
      </c>
      <c r="J314" s="82"/>
      <c r="K314" s="38">
        <f t="shared" si="6"/>
        <v>0</v>
      </c>
    </row>
    <row r="315" spans="2:11" ht="15">
      <c r="B315" s="20"/>
      <c r="C315" s="37">
        <v>59522</v>
      </c>
      <c r="D315" s="54">
        <v>1</v>
      </c>
      <c r="E315" s="37">
        <v>25</v>
      </c>
      <c r="F315" s="55" t="s">
        <v>39</v>
      </c>
      <c r="G315" s="60">
        <v>10</v>
      </c>
      <c r="H315" s="73">
        <v>96.35</v>
      </c>
      <c r="I315" s="44" t="s">
        <v>524</v>
      </c>
      <c r="J315" s="82"/>
      <c r="K315" s="38">
        <f t="shared" si="6"/>
        <v>0</v>
      </c>
    </row>
    <row r="316" spans="2:11" ht="15">
      <c r="B316" s="20"/>
      <c r="C316" s="37">
        <v>59523</v>
      </c>
      <c r="D316" s="54" t="s">
        <v>36</v>
      </c>
      <c r="E316" s="37">
        <v>32</v>
      </c>
      <c r="F316" s="55" t="s">
        <v>39</v>
      </c>
      <c r="G316" s="60">
        <v>15</v>
      </c>
      <c r="H316" s="73">
        <v>194.98</v>
      </c>
      <c r="I316" s="44" t="s">
        <v>525</v>
      </c>
      <c r="J316" s="82"/>
      <c r="K316" s="38">
        <f t="shared" si="6"/>
        <v>0</v>
      </c>
    </row>
    <row r="317" spans="2:11" ht="15">
      <c r="B317" s="20"/>
      <c r="C317" s="37">
        <v>59524</v>
      </c>
      <c r="D317" s="54" t="s">
        <v>37</v>
      </c>
      <c r="E317" s="37">
        <v>38</v>
      </c>
      <c r="F317" s="55" t="s">
        <v>39</v>
      </c>
      <c r="G317" s="60">
        <v>15</v>
      </c>
      <c r="H317" s="73">
        <v>198.63</v>
      </c>
      <c r="I317" s="44" t="s">
        <v>526</v>
      </c>
      <c r="J317" s="82"/>
      <c r="K317" s="38">
        <f t="shared" si="6"/>
        <v>0</v>
      </c>
    </row>
    <row r="318" spans="2:11" ht="15">
      <c r="B318" s="20"/>
      <c r="C318" s="37">
        <v>59525</v>
      </c>
      <c r="D318" s="54">
        <v>2</v>
      </c>
      <c r="E318" s="37">
        <v>50</v>
      </c>
      <c r="F318" s="55" t="s">
        <v>39</v>
      </c>
      <c r="G318" s="60">
        <v>5</v>
      </c>
      <c r="H318" s="73">
        <v>329.25</v>
      </c>
      <c r="I318" s="44" t="s">
        <v>527</v>
      </c>
      <c r="J318" s="82"/>
      <c r="K318" s="38">
        <f t="shared" si="6"/>
        <v>0</v>
      </c>
    </row>
    <row r="319" spans="2:11" ht="15">
      <c r="B319" s="20"/>
      <c r="C319" s="37">
        <v>59526</v>
      </c>
      <c r="D319" s="54">
        <v>3</v>
      </c>
      <c r="E319" s="37">
        <v>75</v>
      </c>
      <c r="F319" s="55" t="s">
        <v>39</v>
      </c>
      <c r="G319" s="60">
        <v>5</v>
      </c>
      <c r="H319" s="73">
        <v>683.25</v>
      </c>
      <c r="I319" s="44" t="s">
        <v>528</v>
      </c>
      <c r="J319" s="82"/>
      <c r="K319" s="38">
        <f t="shared" si="6"/>
        <v>0</v>
      </c>
    </row>
    <row r="320" spans="2:11" ht="15">
      <c r="B320" s="22"/>
      <c r="C320" s="57">
        <v>59550</v>
      </c>
      <c r="D320" s="58">
        <v>4</v>
      </c>
      <c r="E320" s="57">
        <v>100</v>
      </c>
      <c r="F320" s="59" t="s">
        <v>39</v>
      </c>
      <c r="G320" s="61">
        <v>4</v>
      </c>
      <c r="H320" s="74">
        <v>872.98</v>
      </c>
      <c r="I320" s="44" t="s">
        <v>529</v>
      </c>
      <c r="J320" s="82"/>
      <c r="K320" s="38">
        <f t="shared" si="6"/>
        <v>0</v>
      </c>
    </row>
    <row r="321" spans="2:11" ht="15">
      <c r="B321" s="23" t="s">
        <v>58</v>
      </c>
      <c r="C321" s="51">
        <v>59529</v>
      </c>
      <c r="D321" s="52" t="s">
        <v>34</v>
      </c>
      <c r="E321" s="51">
        <v>13</v>
      </c>
      <c r="F321" s="53" t="s">
        <v>39</v>
      </c>
      <c r="G321" s="62">
        <v>15</v>
      </c>
      <c r="H321" s="77">
        <v>82.38</v>
      </c>
      <c r="I321" s="44" t="s">
        <v>530</v>
      </c>
      <c r="J321" s="82"/>
      <c r="K321" s="38">
        <f t="shared" si="6"/>
        <v>0</v>
      </c>
    </row>
    <row r="322" spans="2:11" ht="15">
      <c r="B322" s="20" t="s">
        <v>57</v>
      </c>
      <c r="C322" s="37">
        <v>59530</v>
      </c>
      <c r="D322" s="54" t="s">
        <v>35</v>
      </c>
      <c r="E322" s="37">
        <v>19</v>
      </c>
      <c r="F322" s="55" t="s">
        <v>39</v>
      </c>
      <c r="G322" s="60">
        <v>10</v>
      </c>
      <c r="H322" s="73">
        <v>145.56</v>
      </c>
      <c r="I322" s="44" t="s">
        <v>531</v>
      </c>
      <c r="J322" s="82"/>
      <c r="K322" s="38">
        <f t="shared" si="6"/>
        <v>0</v>
      </c>
    </row>
    <row r="323" spans="2:11" ht="15">
      <c r="B323" s="20"/>
      <c r="C323" s="37">
        <v>59531</v>
      </c>
      <c r="D323" s="54">
        <v>1</v>
      </c>
      <c r="E323" s="37">
        <v>25</v>
      </c>
      <c r="F323" s="55" t="s">
        <v>39</v>
      </c>
      <c r="G323" s="60">
        <v>10</v>
      </c>
      <c r="H323" s="73">
        <v>200.71</v>
      </c>
      <c r="I323" s="44" t="s">
        <v>532</v>
      </c>
      <c r="J323" s="82"/>
      <c r="K323" s="38">
        <f t="shared" si="6"/>
        <v>0</v>
      </c>
    </row>
    <row r="324" spans="2:11" ht="15">
      <c r="B324" s="20"/>
      <c r="C324" s="37">
        <v>59532</v>
      </c>
      <c r="D324" s="54" t="s">
        <v>36</v>
      </c>
      <c r="E324" s="37">
        <v>32</v>
      </c>
      <c r="F324" s="55" t="s">
        <v>39</v>
      </c>
      <c r="G324" s="60">
        <v>10</v>
      </c>
      <c r="H324" s="73">
        <v>382.4</v>
      </c>
      <c r="I324" s="44" t="s">
        <v>533</v>
      </c>
      <c r="J324" s="82"/>
      <c r="K324" s="38">
        <f t="shared" si="6"/>
        <v>0</v>
      </c>
    </row>
    <row r="325" spans="2:11" ht="15">
      <c r="B325" s="20"/>
      <c r="C325" s="37">
        <v>59533</v>
      </c>
      <c r="D325" s="54" t="s">
        <v>37</v>
      </c>
      <c r="E325" s="37">
        <v>38</v>
      </c>
      <c r="F325" s="55" t="s">
        <v>39</v>
      </c>
      <c r="G325" s="60">
        <v>10</v>
      </c>
      <c r="H325" s="73">
        <v>382.4</v>
      </c>
      <c r="I325" s="44" t="s">
        <v>534</v>
      </c>
      <c r="J325" s="82"/>
      <c r="K325" s="38">
        <f t="shared" si="6"/>
        <v>0</v>
      </c>
    </row>
    <row r="326" spans="2:11" ht="15">
      <c r="B326" s="20"/>
      <c r="C326" s="37">
        <v>59534</v>
      </c>
      <c r="D326" s="54">
        <v>2</v>
      </c>
      <c r="E326" s="37">
        <v>50</v>
      </c>
      <c r="F326" s="55" t="s">
        <v>39</v>
      </c>
      <c r="G326" s="60">
        <v>5</v>
      </c>
      <c r="H326" s="73">
        <v>432.27</v>
      </c>
      <c r="I326" s="44" t="s">
        <v>535</v>
      </c>
      <c r="J326" s="82"/>
      <c r="K326" s="38">
        <f t="shared" si="6"/>
        <v>0</v>
      </c>
    </row>
    <row r="327" spans="2:11" ht="15">
      <c r="B327" s="20"/>
      <c r="C327" s="37">
        <v>59535</v>
      </c>
      <c r="D327" s="54">
        <v>3</v>
      </c>
      <c r="E327" s="37">
        <v>75</v>
      </c>
      <c r="F327" s="55" t="s">
        <v>39</v>
      </c>
      <c r="G327" s="60">
        <v>5</v>
      </c>
      <c r="H327" s="73">
        <v>1321.29</v>
      </c>
      <c r="I327" s="44" t="s">
        <v>536</v>
      </c>
      <c r="J327" s="82"/>
      <c r="K327" s="38">
        <f t="shared" si="6"/>
        <v>0</v>
      </c>
    </row>
    <row r="328" spans="2:11" ht="15">
      <c r="B328" s="22"/>
      <c r="C328" s="57">
        <v>59651</v>
      </c>
      <c r="D328" s="58">
        <v>4</v>
      </c>
      <c r="E328" s="57">
        <v>100</v>
      </c>
      <c r="F328" s="59" t="s">
        <v>39</v>
      </c>
      <c r="G328" s="61">
        <v>4</v>
      </c>
      <c r="H328" s="74">
        <v>1420.4</v>
      </c>
      <c r="I328" s="44" t="s">
        <v>537</v>
      </c>
      <c r="J328" s="82"/>
      <c r="K328" s="38">
        <f t="shared" si="6"/>
        <v>0</v>
      </c>
    </row>
    <row r="329" spans="2:11" ht="15">
      <c r="B329" s="23" t="s">
        <v>60</v>
      </c>
      <c r="C329" s="51">
        <v>59228</v>
      </c>
      <c r="D329" s="52" t="s">
        <v>34</v>
      </c>
      <c r="E329" s="51">
        <v>13</v>
      </c>
      <c r="F329" s="53" t="s">
        <v>39</v>
      </c>
      <c r="G329" s="62">
        <v>50</v>
      </c>
      <c r="H329" s="77">
        <v>75.43</v>
      </c>
      <c r="I329" s="44" t="s">
        <v>538</v>
      </c>
      <c r="J329" s="82"/>
      <c r="K329" s="38">
        <f t="shared" si="6"/>
        <v>0</v>
      </c>
    </row>
    <row r="330" spans="2:11" ht="15">
      <c r="B330" s="20"/>
      <c r="C330" s="37">
        <v>59229</v>
      </c>
      <c r="D330" s="54" t="s">
        <v>35</v>
      </c>
      <c r="E330" s="37">
        <v>19</v>
      </c>
      <c r="F330" s="55" t="s">
        <v>39</v>
      </c>
      <c r="G330" s="60">
        <v>50</v>
      </c>
      <c r="H330" s="73">
        <v>77.21</v>
      </c>
      <c r="I330" s="44" t="s">
        <v>539</v>
      </c>
      <c r="J330" s="82"/>
      <c r="K330" s="38">
        <f t="shared" si="6"/>
        <v>0</v>
      </c>
    </row>
    <row r="331" spans="2:11" ht="15">
      <c r="B331" s="20"/>
      <c r="C331" s="37">
        <v>59230</v>
      </c>
      <c r="D331" s="54">
        <v>1</v>
      </c>
      <c r="E331" s="37">
        <v>25</v>
      </c>
      <c r="F331" s="55" t="s">
        <v>39</v>
      </c>
      <c r="G331" s="60">
        <v>25</v>
      </c>
      <c r="H331" s="73">
        <v>84.3</v>
      </c>
      <c r="I331" s="44" t="s">
        <v>540</v>
      </c>
      <c r="J331" s="82"/>
      <c r="K331" s="38">
        <f t="shared" si="6"/>
        <v>0</v>
      </c>
    </row>
    <row r="332" spans="2:11" ht="15">
      <c r="B332" s="20"/>
      <c r="C332" s="37">
        <v>59231</v>
      </c>
      <c r="D332" s="54" t="s">
        <v>36</v>
      </c>
      <c r="E332" s="37">
        <v>32</v>
      </c>
      <c r="F332" s="55" t="s">
        <v>39</v>
      </c>
      <c r="G332" s="60">
        <v>25</v>
      </c>
      <c r="H332" s="73">
        <v>102.86</v>
      </c>
      <c r="I332" s="44" t="s">
        <v>541</v>
      </c>
      <c r="J332" s="82"/>
      <c r="K332" s="38">
        <f t="shared" si="6"/>
        <v>0</v>
      </c>
    </row>
    <row r="333" spans="2:11" ht="15">
      <c r="B333" s="20"/>
      <c r="C333" s="37">
        <v>59232</v>
      </c>
      <c r="D333" s="54" t="s">
        <v>37</v>
      </c>
      <c r="E333" s="37">
        <v>38</v>
      </c>
      <c r="F333" s="55" t="s">
        <v>39</v>
      </c>
      <c r="G333" s="60">
        <v>25</v>
      </c>
      <c r="H333" s="73">
        <v>114.21</v>
      </c>
      <c r="I333" s="44" t="s">
        <v>542</v>
      </c>
      <c r="J333" s="82"/>
      <c r="K333" s="38">
        <f t="shared" si="6"/>
        <v>0</v>
      </c>
    </row>
    <row r="334" spans="2:11" ht="15">
      <c r="B334" s="20"/>
      <c r="C334" s="37">
        <v>59233</v>
      </c>
      <c r="D334" s="54">
        <v>2</v>
      </c>
      <c r="E334" s="37">
        <v>50</v>
      </c>
      <c r="F334" s="55" t="s">
        <v>39</v>
      </c>
      <c r="G334" s="60">
        <v>20</v>
      </c>
      <c r="H334" s="73">
        <v>138.27</v>
      </c>
      <c r="I334" s="44" t="s">
        <v>543</v>
      </c>
      <c r="J334" s="82"/>
      <c r="K334" s="38">
        <f t="shared" si="6"/>
        <v>0</v>
      </c>
    </row>
    <row r="335" spans="2:11" ht="15">
      <c r="B335" s="20"/>
      <c r="C335" s="37">
        <v>59234</v>
      </c>
      <c r="D335" s="54" t="s">
        <v>38</v>
      </c>
      <c r="E335" s="37">
        <v>64</v>
      </c>
      <c r="F335" s="55" t="s">
        <v>39</v>
      </c>
      <c r="G335" s="60">
        <v>20</v>
      </c>
      <c r="H335" s="73">
        <v>286.43</v>
      </c>
      <c r="I335" s="44" t="s">
        <v>544</v>
      </c>
      <c r="J335" s="82"/>
      <c r="K335" s="38">
        <f t="shared" si="6"/>
        <v>0</v>
      </c>
    </row>
    <row r="336" spans="2:11" ht="15">
      <c r="B336" s="20"/>
      <c r="C336" s="37">
        <v>59235</v>
      </c>
      <c r="D336" s="54">
        <v>3</v>
      </c>
      <c r="E336" s="37">
        <v>75</v>
      </c>
      <c r="F336" s="55" t="s">
        <v>39</v>
      </c>
      <c r="G336" s="60">
        <v>9</v>
      </c>
      <c r="H336" s="73">
        <v>299.54</v>
      </c>
      <c r="I336" s="44" t="s">
        <v>545</v>
      </c>
      <c r="J336" s="82"/>
      <c r="K336" s="38">
        <f t="shared" si="6"/>
        <v>0</v>
      </c>
    </row>
    <row r="337" spans="2:11" ht="15">
      <c r="B337" s="20"/>
      <c r="C337" s="37">
        <v>59236</v>
      </c>
      <c r="D337" s="54">
        <v>4</v>
      </c>
      <c r="E337" s="37">
        <v>100</v>
      </c>
      <c r="F337" s="55" t="s">
        <v>39</v>
      </c>
      <c r="G337" s="60">
        <v>4</v>
      </c>
      <c r="H337" s="73">
        <v>404.68</v>
      </c>
      <c r="I337" s="44" t="s">
        <v>546</v>
      </c>
      <c r="J337" s="82"/>
      <c r="K337" s="38">
        <f t="shared" si="6"/>
        <v>0</v>
      </c>
    </row>
    <row r="338" spans="2:11" ht="15">
      <c r="B338" s="20"/>
      <c r="C338" s="37">
        <v>59238</v>
      </c>
      <c r="D338" s="54">
        <v>6</v>
      </c>
      <c r="E338" s="54">
        <v>150</v>
      </c>
      <c r="F338" s="55" t="s">
        <v>39</v>
      </c>
      <c r="G338" s="60">
        <v>5</v>
      </c>
      <c r="H338" s="73">
        <v>689.35</v>
      </c>
      <c r="I338" s="44" t="s">
        <v>547</v>
      </c>
      <c r="J338" s="82"/>
      <c r="K338" s="38">
        <f t="shared" si="6"/>
        <v>0</v>
      </c>
    </row>
    <row r="339" spans="2:11" ht="15">
      <c r="B339" s="22"/>
      <c r="C339" s="57">
        <v>59239</v>
      </c>
      <c r="D339" s="58">
        <v>8</v>
      </c>
      <c r="E339" s="57">
        <v>200</v>
      </c>
      <c r="F339" s="59" t="s">
        <v>39</v>
      </c>
      <c r="G339" s="61">
        <v>2</v>
      </c>
      <c r="H339" s="74">
        <v>1574.83</v>
      </c>
      <c r="I339" s="44" t="s">
        <v>548</v>
      </c>
      <c r="J339" s="82"/>
      <c r="K339" s="38">
        <f t="shared" si="6"/>
        <v>0</v>
      </c>
    </row>
    <row r="340" spans="2:11" ht="15">
      <c r="B340" s="23" t="s">
        <v>61</v>
      </c>
      <c r="C340" s="51">
        <v>59240</v>
      </c>
      <c r="D340" s="52" t="s">
        <v>34</v>
      </c>
      <c r="E340" s="51">
        <v>13</v>
      </c>
      <c r="F340" s="53" t="s">
        <v>39</v>
      </c>
      <c r="G340" s="62">
        <v>50</v>
      </c>
      <c r="H340" s="77">
        <v>105.46</v>
      </c>
      <c r="I340" s="44" t="s">
        <v>549</v>
      </c>
      <c r="J340" s="82"/>
      <c r="K340" s="38">
        <f t="shared" si="6"/>
        <v>0</v>
      </c>
    </row>
    <row r="341" spans="2:11" ht="15">
      <c r="B341" s="20"/>
      <c r="C341" s="37">
        <v>59241</v>
      </c>
      <c r="D341" s="54" t="s">
        <v>35</v>
      </c>
      <c r="E341" s="37">
        <v>19</v>
      </c>
      <c r="F341" s="55" t="s">
        <v>39</v>
      </c>
      <c r="G341" s="60">
        <v>50</v>
      </c>
      <c r="H341" s="73">
        <v>127.9</v>
      </c>
      <c r="I341" s="44" t="s">
        <v>550</v>
      </c>
      <c r="J341" s="82"/>
      <c r="K341" s="38">
        <f t="shared" si="6"/>
        <v>0</v>
      </c>
    </row>
    <row r="342" spans="2:11" ht="15">
      <c r="B342" s="20"/>
      <c r="C342" s="37">
        <v>59242</v>
      </c>
      <c r="D342" s="54">
        <v>1</v>
      </c>
      <c r="E342" s="37">
        <v>25</v>
      </c>
      <c r="F342" s="55" t="s">
        <v>39</v>
      </c>
      <c r="G342" s="60">
        <v>25</v>
      </c>
      <c r="H342" s="73">
        <v>139.63</v>
      </c>
      <c r="I342" s="44" t="s">
        <v>551</v>
      </c>
      <c r="J342" s="82"/>
      <c r="K342" s="38">
        <f t="shared" si="6"/>
        <v>0</v>
      </c>
    </row>
    <row r="343" spans="2:11" ht="15">
      <c r="B343" s="20"/>
      <c r="C343" s="37">
        <v>59243</v>
      </c>
      <c r="D343" s="54" t="s">
        <v>36</v>
      </c>
      <c r="E343" s="37">
        <v>32</v>
      </c>
      <c r="F343" s="55" t="s">
        <v>39</v>
      </c>
      <c r="G343" s="60">
        <v>25</v>
      </c>
      <c r="H343" s="73">
        <v>193.73</v>
      </c>
      <c r="I343" s="44" t="s">
        <v>552</v>
      </c>
      <c r="J343" s="82"/>
      <c r="K343" s="38">
        <f t="shared" si="6"/>
        <v>0</v>
      </c>
    </row>
    <row r="344" spans="2:11" ht="15">
      <c r="B344" s="20"/>
      <c r="C344" s="37">
        <v>59244</v>
      </c>
      <c r="D344" s="54" t="s">
        <v>37</v>
      </c>
      <c r="E344" s="37">
        <v>38</v>
      </c>
      <c r="F344" s="55" t="s">
        <v>39</v>
      </c>
      <c r="G344" s="60">
        <v>25</v>
      </c>
      <c r="H344" s="73">
        <v>205.14</v>
      </c>
      <c r="I344" s="44" t="s">
        <v>553</v>
      </c>
      <c r="J344" s="82"/>
      <c r="K344" s="38">
        <f t="shared" si="6"/>
        <v>0</v>
      </c>
    </row>
    <row r="345" spans="2:11" ht="15">
      <c r="B345" s="20"/>
      <c r="C345" s="37">
        <v>59245</v>
      </c>
      <c r="D345" s="54">
        <v>2</v>
      </c>
      <c r="E345" s="37">
        <v>50</v>
      </c>
      <c r="F345" s="55" t="s">
        <v>39</v>
      </c>
      <c r="G345" s="60">
        <v>20</v>
      </c>
      <c r="H345" s="73">
        <v>208.86</v>
      </c>
      <c r="I345" s="44" t="s">
        <v>554</v>
      </c>
      <c r="J345" s="82"/>
      <c r="K345" s="38">
        <f t="shared" si="6"/>
        <v>0</v>
      </c>
    </row>
    <row r="346" spans="2:11" ht="15">
      <c r="B346" s="20"/>
      <c r="C346" s="37">
        <v>59246</v>
      </c>
      <c r="D346" s="54" t="s">
        <v>38</v>
      </c>
      <c r="E346" s="37">
        <v>64</v>
      </c>
      <c r="F346" s="55" t="s">
        <v>39</v>
      </c>
      <c r="G346" s="60">
        <v>10</v>
      </c>
      <c r="H346" s="73">
        <v>339.03</v>
      </c>
      <c r="I346" s="44" t="s">
        <v>555</v>
      </c>
      <c r="J346" s="82"/>
      <c r="K346" s="38">
        <f t="shared" si="6"/>
        <v>0</v>
      </c>
    </row>
    <row r="347" spans="2:11" ht="15">
      <c r="B347" s="20"/>
      <c r="C347" s="37">
        <v>59247</v>
      </c>
      <c r="D347" s="54">
        <v>3</v>
      </c>
      <c r="E347" s="37">
        <v>75</v>
      </c>
      <c r="F347" s="55" t="s">
        <v>39</v>
      </c>
      <c r="G347" s="60">
        <v>20</v>
      </c>
      <c r="H347" s="73">
        <v>336.37</v>
      </c>
      <c r="I347" s="44" t="s">
        <v>556</v>
      </c>
      <c r="J347" s="82"/>
      <c r="K347" s="38">
        <f t="shared" si="6"/>
        <v>0</v>
      </c>
    </row>
    <row r="348" spans="2:11" ht="15">
      <c r="B348" s="22"/>
      <c r="C348" s="57">
        <v>59248</v>
      </c>
      <c r="D348" s="58">
        <v>4</v>
      </c>
      <c r="E348" s="37">
        <v>100</v>
      </c>
      <c r="F348" s="59" t="s">
        <v>39</v>
      </c>
      <c r="G348" s="61">
        <v>10</v>
      </c>
      <c r="H348" s="74">
        <v>522.89</v>
      </c>
      <c r="I348" s="44" t="s">
        <v>557</v>
      </c>
      <c r="J348" s="82"/>
      <c r="K348" s="38">
        <f t="shared" si="6"/>
        <v>0</v>
      </c>
    </row>
    <row r="349" spans="2:11" ht="15">
      <c r="B349" s="23" t="s">
        <v>62</v>
      </c>
      <c r="C349" s="51">
        <v>59266</v>
      </c>
      <c r="D349" s="52" t="s">
        <v>37</v>
      </c>
      <c r="E349" s="51">
        <v>38</v>
      </c>
      <c r="F349" s="53" t="s">
        <v>39</v>
      </c>
      <c r="G349" s="62">
        <v>25</v>
      </c>
      <c r="H349" s="77">
        <v>115</v>
      </c>
      <c r="I349" s="44" t="s">
        <v>558</v>
      </c>
      <c r="J349" s="82"/>
      <c r="K349" s="38">
        <f t="shared" si="6"/>
        <v>0</v>
      </c>
    </row>
    <row r="350" spans="2:11" ht="15">
      <c r="B350" s="20"/>
      <c r="C350" s="37">
        <v>59267</v>
      </c>
      <c r="D350" s="54">
        <v>2</v>
      </c>
      <c r="E350" s="37">
        <v>50</v>
      </c>
      <c r="F350" s="55" t="s">
        <v>39</v>
      </c>
      <c r="G350" s="60">
        <v>20</v>
      </c>
      <c r="H350" s="73">
        <v>139.17</v>
      </c>
      <c r="I350" s="44" t="s">
        <v>559</v>
      </c>
      <c r="J350" s="82"/>
      <c r="K350" s="38">
        <f t="shared" si="6"/>
        <v>0</v>
      </c>
    </row>
    <row r="351" spans="2:11" ht="15">
      <c r="B351" s="20"/>
      <c r="C351" s="37">
        <v>59268</v>
      </c>
      <c r="D351" s="54" t="s">
        <v>38</v>
      </c>
      <c r="E351" s="37">
        <v>64</v>
      </c>
      <c r="F351" s="55" t="s">
        <v>39</v>
      </c>
      <c r="G351" s="60">
        <v>10</v>
      </c>
      <c r="H351" s="73">
        <v>288.41</v>
      </c>
      <c r="I351" s="44" t="s">
        <v>560</v>
      </c>
      <c r="J351" s="82"/>
      <c r="K351" s="38">
        <f t="shared" si="6"/>
        <v>0</v>
      </c>
    </row>
    <row r="352" spans="2:11" ht="15">
      <c r="B352" s="20"/>
      <c r="C352" s="37">
        <v>59269</v>
      </c>
      <c r="D352" s="54">
        <v>3</v>
      </c>
      <c r="E352" s="37">
        <v>75</v>
      </c>
      <c r="F352" s="55" t="s">
        <v>39</v>
      </c>
      <c r="G352" s="60">
        <v>20</v>
      </c>
      <c r="H352" s="73">
        <v>301.97</v>
      </c>
      <c r="I352" s="44" t="s">
        <v>561</v>
      </c>
      <c r="J352" s="82"/>
      <c r="K352" s="38">
        <f t="shared" si="6"/>
        <v>0</v>
      </c>
    </row>
    <row r="353" spans="2:11" ht="15">
      <c r="B353" s="20"/>
      <c r="C353" s="37">
        <v>59270</v>
      </c>
      <c r="D353" s="54">
        <v>4</v>
      </c>
      <c r="E353" s="37">
        <v>100</v>
      </c>
      <c r="F353" s="55" t="s">
        <v>39</v>
      </c>
      <c r="G353" s="60">
        <v>10</v>
      </c>
      <c r="H353" s="73">
        <v>407.89</v>
      </c>
      <c r="I353" s="44" t="s">
        <v>562</v>
      </c>
      <c r="J353" s="82"/>
      <c r="K353" s="38">
        <f t="shared" si="6"/>
        <v>0</v>
      </c>
    </row>
    <row r="354" spans="2:11" ht="15">
      <c r="B354" s="20"/>
      <c r="C354" s="37">
        <v>59271</v>
      </c>
      <c r="D354" s="54">
        <v>6</v>
      </c>
      <c r="E354" s="37">
        <v>150</v>
      </c>
      <c r="F354" s="55" t="s">
        <v>39</v>
      </c>
      <c r="G354" s="60">
        <v>10</v>
      </c>
      <c r="H354" s="73">
        <v>694.98</v>
      </c>
      <c r="I354" s="44" t="s">
        <v>563</v>
      </c>
      <c r="J354" s="82"/>
      <c r="K354" s="38">
        <f t="shared" si="6"/>
        <v>0</v>
      </c>
    </row>
    <row r="355" spans="2:11" ht="15">
      <c r="B355" s="20"/>
      <c r="C355" s="37">
        <v>59272</v>
      </c>
      <c r="D355" s="54">
        <v>8</v>
      </c>
      <c r="E355" s="37">
        <v>200</v>
      </c>
      <c r="F355" s="55" t="s">
        <v>39</v>
      </c>
      <c r="G355" s="60">
        <v>5</v>
      </c>
      <c r="H355" s="73">
        <v>2091.17</v>
      </c>
      <c r="I355" s="44" t="s">
        <v>564</v>
      </c>
      <c r="J355" s="82"/>
      <c r="K355" s="38">
        <f t="shared" si="6"/>
        <v>0</v>
      </c>
    </row>
    <row r="356" spans="2:11" ht="15">
      <c r="B356" s="20"/>
      <c r="C356" s="37">
        <v>59273</v>
      </c>
      <c r="D356" s="54">
        <v>10</v>
      </c>
      <c r="E356" s="37">
        <v>250</v>
      </c>
      <c r="F356" s="55" t="s">
        <v>39</v>
      </c>
      <c r="G356" s="60">
        <v>3</v>
      </c>
      <c r="H356" s="73">
        <v>11192.63</v>
      </c>
      <c r="I356" s="44" t="s">
        <v>565</v>
      </c>
      <c r="J356" s="82"/>
      <c r="K356" s="38">
        <f t="shared" si="6"/>
        <v>0</v>
      </c>
    </row>
    <row r="357" spans="2:11" ht="15">
      <c r="B357" s="20" t="s">
        <v>63</v>
      </c>
      <c r="C357" s="37">
        <v>59569</v>
      </c>
      <c r="D357" s="54">
        <v>12</v>
      </c>
      <c r="E357" s="37">
        <v>300</v>
      </c>
      <c r="F357" s="55" t="s">
        <v>39</v>
      </c>
      <c r="G357" s="60">
        <v>2</v>
      </c>
      <c r="H357" s="73">
        <v>16794.79</v>
      </c>
      <c r="I357" s="44" t="s">
        <v>566</v>
      </c>
      <c r="J357" s="82"/>
      <c r="K357" s="38">
        <f t="shared" si="6"/>
        <v>0</v>
      </c>
    </row>
    <row r="358" spans="2:11" ht="15">
      <c r="B358" s="20" t="s">
        <v>64</v>
      </c>
      <c r="C358" s="37">
        <v>59295</v>
      </c>
      <c r="D358" s="54">
        <v>14</v>
      </c>
      <c r="E358" s="37">
        <v>350</v>
      </c>
      <c r="F358" s="55" t="s">
        <v>39</v>
      </c>
      <c r="G358" s="60">
        <v>1</v>
      </c>
      <c r="H358" s="73">
        <v>45419.98</v>
      </c>
      <c r="I358" s="44" t="s">
        <v>567</v>
      </c>
      <c r="J358" s="82"/>
      <c r="K358" s="38">
        <f t="shared" si="6"/>
        <v>0</v>
      </c>
    </row>
    <row r="359" spans="2:11" ht="15">
      <c r="B359" s="22"/>
      <c r="C359" s="37">
        <v>59315</v>
      </c>
      <c r="D359" s="54">
        <v>16</v>
      </c>
      <c r="E359" s="57">
        <v>400</v>
      </c>
      <c r="F359" s="55" t="s">
        <v>39</v>
      </c>
      <c r="G359" s="60">
        <v>1</v>
      </c>
      <c r="H359" s="73">
        <v>56775.06</v>
      </c>
      <c r="I359" s="44" t="s">
        <v>568</v>
      </c>
      <c r="J359" s="82"/>
      <c r="K359" s="38">
        <f t="shared" si="6"/>
        <v>0</v>
      </c>
    </row>
    <row r="360" spans="2:11" ht="15">
      <c r="B360" s="25" t="s">
        <v>65</v>
      </c>
      <c r="C360" s="51">
        <v>59278</v>
      </c>
      <c r="D360" s="52" t="s">
        <v>37</v>
      </c>
      <c r="E360" s="70">
        <v>38</v>
      </c>
      <c r="F360" s="53" t="s">
        <v>39</v>
      </c>
      <c r="G360" s="62">
        <v>15</v>
      </c>
      <c r="H360" s="77">
        <v>146.52</v>
      </c>
      <c r="I360" s="44" t="s">
        <v>569</v>
      </c>
      <c r="J360" s="82"/>
      <c r="K360" s="38">
        <f t="shared" si="6"/>
        <v>0</v>
      </c>
    </row>
    <row r="361" spans="2:11" ht="15">
      <c r="B361" s="20"/>
      <c r="C361" s="37">
        <v>59279</v>
      </c>
      <c r="D361" s="54">
        <v>2</v>
      </c>
      <c r="E361" s="70">
        <v>50</v>
      </c>
      <c r="F361" s="55" t="s">
        <v>39</v>
      </c>
      <c r="G361" s="60">
        <v>10</v>
      </c>
      <c r="H361" s="73">
        <v>205.08</v>
      </c>
      <c r="I361" s="44" t="s">
        <v>570</v>
      </c>
      <c r="J361" s="82"/>
      <c r="K361" s="38">
        <f t="shared" si="6"/>
        <v>0</v>
      </c>
    </row>
    <row r="362" spans="2:11" ht="15">
      <c r="B362" s="20"/>
      <c r="C362" s="37">
        <v>59280</v>
      </c>
      <c r="D362" s="54" t="s">
        <v>38</v>
      </c>
      <c r="E362" s="70">
        <v>64</v>
      </c>
      <c r="F362" s="55" t="s">
        <v>39</v>
      </c>
      <c r="G362" s="60">
        <v>10</v>
      </c>
      <c r="H362" s="73">
        <v>321.17</v>
      </c>
      <c r="I362" s="44" t="s">
        <v>571</v>
      </c>
      <c r="J362" s="82"/>
      <c r="K362" s="38">
        <f t="shared" si="6"/>
        <v>0</v>
      </c>
    </row>
    <row r="363" spans="2:11" ht="15">
      <c r="B363" s="20"/>
      <c r="C363" s="37">
        <v>59281</v>
      </c>
      <c r="D363" s="54">
        <v>3</v>
      </c>
      <c r="E363" s="70">
        <v>75</v>
      </c>
      <c r="F363" s="55" t="s">
        <v>39</v>
      </c>
      <c r="G363" s="60">
        <v>10</v>
      </c>
      <c r="H363" s="73">
        <v>351.65</v>
      </c>
      <c r="I363" s="44" t="s">
        <v>572</v>
      </c>
      <c r="J363" s="82"/>
      <c r="K363" s="38">
        <f t="shared" si="6"/>
        <v>0</v>
      </c>
    </row>
    <row r="364" spans="2:11" ht="15">
      <c r="B364" s="20"/>
      <c r="C364" s="37">
        <v>59282</v>
      </c>
      <c r="D364" s="54">
        <v>4</v>
      </c>
      <c r="E364" s="70">
        <v>100</v>
      </c>
      <c r="F364" s="55" t="s">
        <v>39</v>
      </c>
      <c r="G364" s="60">
        <v>5</v>
      </c>
      <c r="H364" s="73">
        <v>361.92</v>
      </c>
      <c r="I364" s="44" t="s">
        <v>573</v>
      </c>
      <c r="J364" s="82"/>
      <c r="K364" s="38">
        <f t="shared" si="6"/>
        <v>0</v>
      </c>
    </row>
    <row r="365" spans="2:11" ht="15">
      <c r="B365" s="20"/>
      <c r="C365" s="37">
        <v>59283</v>
      </c>
      <c r="D365" s="54">
        <v>6</v>
      </c>
      <c r="E365" s="70">
        <v>150</v>
      </c>
      <c r="F365" s="55" t="s">
        <v>39</v>
      </c>
      <c r="G365" s="60">
        <v>4</v>
      </c>
      <c r="H365" s="73">
        <v>790.1</v>
      </c>
      <c r="I365" s="44" t="s">
        <v>574</v>
      </c>
      <c r="J365" s="82"/>
      <c r="K365" s="38">
        <f t="shared" si="6"/>
        <v>0</v>
      </c>
    </row>
    <row r="366" spans="2:11" ht="15">
      <c r="B366" s="20"/>
      <c r="C366" s="37">
        <v>59570</v>
      </c>
      <c r="D366" s="54">
        <v>8</v>
      </c>
      <c r="E366" s="70">
        <v>200</v>
      </c>
      <c r="F366" s="55" t="s">
        <v>39</v>
      </c>
      <c r="G366" s="60">
        <v>2</v>
      </c>
      <c r="H366" s="73">
        <v>1610.67</v>
      </c>
      <c r="I366" s="44" t="s">
        <v>575</v>
      </c>
      <c r="J366" s="82"/>
      <c r="K366" s="38">
        <f t="shared" si="6"/>
        <v>0</v>
      </c>
    </row>
    <row r="367" spans="2:11" ht="15">
      <c r="B367" s="20"/>
      <c r="C367" s="37">
        <v>59663</v>
      </c>
      <c r="D367" s="54">
        <v>10</v>
      </c>
      <c r="E367" s="70">
        <v>250</v>
      </c>
      <c r="F367" s="55" t="s">
        <v>39</v>
      </c>
      <c r="G367" s="60">
        <v>2</v>
      </c>
      <c r="H367" s="73">
        <v>12024.37</v>
      </c>
      <c r="I367" s="44" t="s">
        <v>576</v>
      </c>
      <c r="J367" s="82"/>
      <c r="K367" s="38">
        <f t="shared" si="6"/>
        <v>0</v>
      </c>
    </row>
    <row r="368" spans="2:11" ht="15">
      <c r="B368" s="22"/>
      <c r="C368" s="57">
        <v>59664</v>
      </c>
      <c r="D368" s="58">
        <v>12</v>
      </c>
      <c r="E368" s="70">
        <v>300</v>
      </c>
      <c r="F368" s="59" t="s">
        <v>39</v>
      </c>
      <c r="G368" s="61">
        <v>2</v>
      </c>
      <c r="H368" s="74">
        <v>18062.56</v>
      </c>
      <c r="I368" s="44" t="s">
        <v>577</v>
      </c>
      <c r="J368" s="82"/>
      <c r="K368" s="38">
        <f t="shared" si="6"/>
        <v>0</v>
      </c>
    </row>
    <row r="369" spans="2:11" ht="15">
      <c r="B369" s="23" t="s">
        <v>66</v>
      </c>
      <c r="C369" s="51">
        <v>59250</v>
      </c>
      <c r="D369" s="52" t="s">
        <v>34</v>
      </c>
      <c r="E369" s="51">
        <v>13</v>
      </c>
      <c r="F369" s="53" t="s">
        <v>39</v>
      </c>
      <c r="G369" s="62">
        <v>50</v>
      </c>
      <c r="H369" s="80">
        <v>113.11</v>
      </c>
      <c r="I369" s="44" t="s">
        <v>578</v>
      </c>
      <c r="J369" s="82"/>
      <c r="K369" s="38">
        <f t="shared" si="6"/>
        <v>0</v>
      </c>
    </row>
    <row r="370" spans="2:11" ht="15">
      <c r="B370" s="20"/>
      <c r="C370" s="37">
        <v>59251</v>
      </c>
      <c r="D370" s="54" t="s">
        <v>35</v>
      </c>
      <c r="E370" s="37">
        <v>19</v>
      </c>
      <c r="F370" s="55" t="s">
        <v>39</v>
      </c>
      <c r="G370" s="60">
        <v>50</v>
      </c>
      <c r="H370" s="81">
        <v>122.63</v>
      </c>
      <c r="I370" s="44" t="s">
        <v>579</v>
      </c>
      <c r="J370" s="82"/>
      <c r="K370" s="38">
        <f aca="true" t="shared" si="7" ref="K370:K381">J370*H370</f>
        <v>0</v>
      </c>
    </row>
    <row r="371" spans="2:11" ht="15">
      <c r="B371" s="20"/>
      <c r="C371" s="37">
        <v>59252</v>
      </c>
      <c r="D371" s="54">
        <v>1</v>
      </c>
      <c r="E371" s="37">
        <v>25</v>
      </c>
      <c r="F371" s="55" t="s">
        <v>39</v>
      </c>
      <c r="G371" s="60">
        <v>50</v>
      </c>
      <c r="H371" s="81">
        <v>152.84</v>
      </c>
      <c r="I371" s="44" t="s">
        <v>580</v>
      </c>
      <c r="J371" s="82"/>
      <c r="K371" s="38">
        <f t="shared" si="7"/>
        <v>0</v>
      </c>
    </row>
    <row r="372" spans="2:11" ht="15">
      <c r="B372" s="20"/>
      <c r="C372" s="37">
        <v>59253</v>
      </c>
      <c r="D372" s="54" t="s">
        <v>36</v>
      </c>
      <c r="E372" s="37">
        <v>32</v>
      </c>
      <c r="F372" s="55" t="s">
        <v>39</v>
      </c>
      <c r="G372" s="60">
        <v>25</v>
      </c>
      <c r="H372" s="81">
        <v>173</v>
      </c>
      <c r="I372" s="44" t="s">
        <v>581</v>
      </c>
      <c r="J372" s="82"/>
      <c r="K372" s="38">
        <f t="shared" si="7"/>
        <v>0</v>
      </c>
    </row>
    <row r="373" spans="2:11" ht="15">
      <c r="B373" s="20"/>
      <c r="C373" s="37">
        <v>59254</v>
      </c>
      <c r="D373" s="54" t="s">
        <v>37</v>
      </c>
      <c r="E373" s="37">
        <v>38</v>
      </c>
      <c r="F373" s="55" t="s">
        <v>39</v>
      </c>
      <c r="G373" s="60">
        <v>25</v>
      </c>
      <c r="H373" s="81">
        <v>242.06</v>
      </c>
      <c r="I373" s="44" t="s">
        <v>582</v>
      </c>
      <c r="J373" s="82"/>
      <c r="K373" s="38">
        <f t="shared" si="7"/>
        <v>0</v>
      </c>
    </row>
    <row r="374" spans="2:11" ht="15">
      <c r="B374" s="20"/>
      <c r="C374" s="37">
        <v>59255</v>
      </c>
      <c r="D374" s="54">
        <v>2</v>
      </c>
      <c r="E374" s="37">
        <v>50</v>
      </c>
      <c r="F374" s="55" t="s">
        <v>39</v>
      </c>
      <c r="G374" s="60">
        <v>20</v>
      </c>
      <c r="H374" s="81">
        <v>254.35</v>
      </c>
      <c r="I374" s="44" t="s">
        <v>583</v>
      </c>
      <c r="J374" s="82"/>
      <c r="K374" s="38">
        <f t="shared" si="7"/>
        <v>0</v>
      </c>
    </row>
    <row r="375" spans="2:11" ht="15">
      <c r="B375" s="20"/>
      <c r="C375" s="37">
        <v>59256</v>
      </c>
      <c r="D375" s="54" t="s">
        <v>38</v>
      </c>
      <c r="E375" s="37">
        <v>64</v>
      </c>
      <c r="F375" s="55" t="s">
        <v>39</v>
      </c>
      <c r="G375" s="60">
        <v>10</v>
      </c>
      <c r="H375" s="81">
        <v>384.7</v>
      </c>
      <c r="I375" s="44" t="s">
        <v>584</v>
      </c>
      <c r="J375" s="82"/>
      <c r="K375" s="38">
        <f t="shared" si="7"/>
        <v>0</v>
      </c>
    </row>
    <row r="376" spans="2:11" ht="15">
      <c r="B376" s="20"/>
      <c r="C376" s="37">
        <v>59257</v>
      </c>
      <c r="D376" s="54">
        <v>3</v>
      </c>
      <c r="E376" s="70">
        <v>75</v>
      </c>
      <c r="F376" s="55" t="s">
        <v>39</v>
      </c>
      <c r="G376" s="60">
        <v>10</v>
      </c>
      <c r="H376" s="81">
        <v>478.24</v>
      </c>
      <c r="I376" s="44" t="s">
        <v>585</v>
      </c>
      <c r="J376" s="82"/>
      <c r="K376" s="38">
        <f t="shared" si="7"/>
        <v>0</v>
      </c>
    </row>
    <row r="377" spans="2:11" ht="15">
      <c r="B377" s="20"/>
      <c r="C377" s="37">
        <v>59258</v>
      </c>
      <c r="D377" s="54">
        <v>4</v>
      </c>
      <c r="E377" s="70">
        <v>100</v>
      </c>
      <c r="F377" s="55" t="s">
        <v>39</v>
      </c>
      <c r="G377" s="60">
        <v>5</v>
      </c>
      <c r="H377" s="81">
        <v>647.84</v>
      </c>
      <c r="I377" s="44" t="s">
        <v>586</v>
      </c>
      <c r="J377" s="82"/>
      <c r="K377" s="38">
        <f t="shared" si="7"/>
        <v>0</v>
      </c>
    </row>
    <row r="378" spans="2:11" ht="15">
      <c r="B378" s="20"/>
      <c r="C378" s="37">
        <v>59259</v>
      </c>
      <c r="D378" s="54">
        <v>6</v>
      </c>
      <c r="E378" s="70">
        <v>150</v>
      </c>
      <c r="F378" s="55" t="s">
        <v>39</v>
      </c>
      <c r="G378" s="60">
        <v>5</v>
      </c>
      <c r="H378" s="81">
        <v>1086.62</v>
      </c>
      <c r="I378" s="44" t="s">
        <v>587</v>
      </c>
      <c r="J378" s="82"/>
      <c r="K378" s="38">
        <f t="shared" si="7"/>
        <v>0</v>
      </c>
    </row>
    <row r="379" spans="2:11" ht="15">
      <c r="B379" s="20"/>
      <c r="C379" s="37">
        <v>59260</v>
      </c>
      <c r="D379" s="54">
        <v>8</v>
      </c>
      <c r="E379" s="70">
        <v>200</v>
      </c>
      <c r="F379" s="55" t="s">
        <v>39</v>
      </c>
      <c r="G379" s="60">
        <v>1</v>
      </c>
      <c r="H379" s="73">
        <v>2015.7</v>
      </c>
      <c r="I379" s="44" t="s">
        <v>588</v>
      </c>
      <c r="J379" s="82"/>
      <c r="K379" s="38">
        <f t="shared" si="7"/>
        <v>0</v>
      </c>
    </row>
    <row r="380" spans="2:11" ht="15">
      <c r="B380" s="20"/>
      <c r="C380" s="37">
        <v>59665</v>
      </c>
      <c r="D380" s="54">
        <v>10</v>
      </c>
      <c r="E380" s="70">
        <v>250</v>
      </c>
      <c r="F380" s="55" t="s">
        <v>39</v>
      </c>
      <c r="G380" s="60">
        <v>3</v>
      </c>
      <c r="H380" s="73">
        <v>8080.7</v>
      </c>
      <c r="I380" s="44" t="s">
        <v>589</v>
      </c>
      <c r="J380" s="82"/>
      <c r="K380" s="38">
        <f t="shared" si="7"/>
        <v>0</v>
      </c>
    </row>
    <row r="381" spans="2:11" ht="15">
      <c r="B381" s="22"/>
      <c r="C381" s="57">
        <v>59666</v>
      </c>
      <c r="D381" s="58">
        <v>12</v>
      </c>
      <c r="E381" s="71">
        <v>300</v>
      </c>
      <c r="F381" s="59" t="s">
        <v>39</v>
      </c>
      <c r="G381" s="61">
        <v>2</v>
      </c>
      <c r="H381" s="74">
        <v>13575.54</v>
      </c>
      <c r="I381" s="44" t="s">
        <v>590</v>
      </c>
      <c r="J381" s="82"/>
      <c r="K381" s="38">
        <f t="shared" si="7"/>
        <v>0</v>
      </c>
    </row>
    <row r="382" spans="2:10" ht="15">
      <c r="B382" s="26"/>
      <c r="J382" s="39"/>
    </row>
    <row r="383" spans="2:10" ht="15">
      <c r="B383" s="26"/>
      <c r="J383" s="39"/>
    </row>
    <row r="384" spans="2:10" ht="16.5" thickBot="1">
      <c r="B384" s="27"/>
      <c r="C384" s="9"/>
      <c r="D384" s="34"/>
      <c r="E384" s="10"/>
      <c r="F384" s="10"/>
      <c r="J384" s="39"/>
    </row>
    <row r="385" spans="2:10" ht="15.75">
      <c r="B385" s="94" t="s">
        <v>0</v>
      </c>
      <c r="C385" s="94"/>
      <c r="D385" s="94"/>
      <c r="E385" s="94"/>
      <c r="F385" s="94"/>
      <c r="J385" s="39"/>
    </row>
    <row r="386" spans="2:10" ht="15.75">
      <c r="B386" s="95" t="s">
        <v>67</v>
      </c>
      <c r="C386" s="95"/>
      <c r="D386" s="95"/>
      <c r="E386" s="95"/>
      <c r="F386" s="95"/>
      <c r="J386" s="39"/>
    </row>
    <row r="387" spans="2:10" ht="15">
      <c r="B387" s="96" t="s">
        <v>223</v>
      </c>
      <c r="C387" s="96"/>
      <c r="D387" s="96"/>
      <c r="E387" s="96"/>
      <c r="F387" s="96"/>
      <c r="J387" s="39"/>
    </row>
    <row r="388" spans="2:11" ht="14.25">
      <c r="B388" s="45" t="s">
        <v>591</v>
      </c>
      <c r="C388" s="98" t="s">
        <v>592</v>
      </c>
      <c r="D388" s="90"/>
      <c r="E388" s="98" t="s">
        <v>593</v>
      </c>
      <c r="F388" s="99"/>
      <c r="H388" s="46"/>
      <c r="I388" s="2"/>
      <c r="K388" s="2"/>
    </row>
    <row r="389" spans="2:6" ht="14.25" thickBot="1">
      <c r="B389" s="11"/>
      <c r="C389" s="11"/>
      <c r="D389" s="35"/>
      <c r="E389" s="12"/>
      <c r="F389" s="12"/>
    </row>
    <row r="390" spans="2:6" ht="20.25" thickBot="1">
      <c r="B390" s="91" t="s">
        <v>68</v>
      </c>
      <c r="C390" s="92"/>
      <c r="D390" s="92"/>
      <c r="E390" s="92"/>
      <c r="F390" s="93"/>
    </row>
    <row r="391" spans="2:6" ht="13.5">
      <c r="B391" s="11"/>
      <c r="C391" s="11"/>
      <c r="D391" s="35"/>
      <c r="E391" s="12"/>
      <c r="F391" s="12"/>
    </row>
    <row r="392" spans="1:9" ht="13.5">
      <c r="A392" s="43"/>
      <c r="B392" s="47" t="s">
        <v>69</v>
      </c>
      <c r="C392" s="36"/>
      <c r="D392" s="12"/>
      <c r="E392" s="12"/>
      <c r="F392" s="12"/>
      <c r="G392" s="12"/>
      <c r="H392" s="12"/>
      <c r="I392" s="12"/>
    </row>
    <row r="393" spans="1:9" ht="13.5">
      <c r="A393" s="43"/>
      <c r="B393" s="47"/>
      <c r="C393" s="36"/>
      <c r="D393" s="12"/>
      <c r="E393" s="12"/>
      <c r="F393" s="12"/>
      <c r="G393" s="12"/>
      <c r="H393" s="12"/>
      <c r="I393" s="12"/>
    </row>
    <row r="394" spans="1:9" ht="13.5">
      <c r="A394" s="43"/>
      <c r="B394" s="47" t="s">
        <v>70</v>
      </c>
      <c r="C394" s="36"/>
      <c r="D394" s="12"/>
      <c r="E394" s="12"/>
      <c r="F394" s="12"/>
      <c r="G394" s="12"/>
      <c r="H394" s="12"/>
      <c r="I394" s="12"/>
    </row>
    <row r="395" spans="1:9" ht="13.5">
      <c r="A395" s="43"/>
      <c r="B395" s="47"/>
      <c r="C395" s="36"/>
      <c r="D395" s="12"/>
      <c r="E395" s="12"/>
      <c r="F395" s="12"/>
      <c r="G395" s="12"/>
      <c r="H395" s="12"/>
      <c r="I395" s="12"/>
    </row>
    <row r="396" spans="1:9" ht="13.5">
      <c r="A396" s="43"/>
      <c r="B396" s="48" t="s">
        <v>594</v>
      </c>
      <c r="C396" s="49"/>
      <c r="D396" s="50"/>
      <c r="E396" s="50"/>
      <c r="F396" s="50"/>
      <c r="G396" s="12"/>
      <c r="H396" s="12"/>
      <c r="I396" s="12"/>
    </row>
    <row r="397" spans="1:9" ht="13.5">
      <c r="A397" s="43"/>
      <c r="B397" s="47" t="s">
        <v>595</v>
      </c>
      <c r="C397" s="36"/>
      <c r="D397" s="12"/>
      <c r="E397" s="12"/>
      <c r="F397" s="12"/>
      <c r="G397" s="12"/>
      <c r="H397" s="12"/>
      <c r="I397" s="12"/>
    </row>
    <row r="398" spans="1:9" ht="13.5">
      <c r="A398" s="43"/>
      <c r="B398" s="47"/>
      <c r="C398" s="36"/>
      <c r="D398" s="12"/>
      <c r="E398" s="12"/>
      <c r="F398" s="12"/>
      <c r="G398" s="12"/>
      <c r="H398" s="12"/>
      <c r="I398" s="12"/>
    </row>
    <row r="399" spans="1:9" ht="13.5">
      <c r="A399" s="43"/>
      <c r="B399" s="47" t="s">
        <v>596</v>
      </c>
      <c r="C399" s="36"/>
      <c r="D399" s="12"/>
      <c r="E399" s="12"/>
      <c r="F399" s="12"/>
      <c r="G399" s="12"/>
      <c r="H399" s="12"/>
      <c r="I399" s="12"/>
    </row>
    <row r="400" spans="1:9" ht="13.5">
      <c r="A400" s="43"/>
      <c r="B400" s="47"/>
      <c r="C400" s="36"/>
      <c r="D400" s="12"/>
      <c r="E400" s="12"/>
      <c r="F400" s="12"/>
      <c r="G400" s="12"/>
      <c r="H400" s="12"/>
      <c r="I400" s="12"/>
    </row>
    <row r="401" spans="1:9" ht="13.5">
      <c r="A401" s="43"/>
      <c r="B401" s="47" t="s">
        <v>71</v>
      </c>
      <c r="C401" s="36"/>
      <c r="D401" s="12"/>
      <c r="E401" s="12"/>
      <c r="F401" s="12"/>
      <c r="G401" s="12"/>
      <c r="H401" s="12"/>
      <c r="I401" s="12"/>
    </row>
    <row r="402" spans="1:9" ht="13.5">
      <c r="A402" s="43"/>
      <c r="B402" s="47" t="s">
        <v>72</v>
      </c>
      <c r="C402" s="36"/>
      <c r="D402" s="12"/>
      <c r="E402" s="12"/>
      <c r="F402" s="12"/>
      <c r="G402" s="12"/>
      <c r="H402" s="12"/>
      <c r="I402" s="12"/>
    </row>
    <row r="403" spans="1:9" ht="13.5">
      <c r="A403" s="43"/>
      <c r="B403" s="47" t="s">
        <v>73</v>
      </c>
      <c r="C403" s="36"/>
      <c r="D403" s="12"/>
      <c r="E403" s="12"/>
      <c r="F403" s="12"/>
      <c r="G403" s="12"/>
      <c r="H403" s="12"/>
      <c r="I403" s="12"/>
    </row>
    <row r="404" spans="1:9" ht="13.5">
      <c r="A404" s="43"/>
      <c r="B404" s="47" t="s">
        <v>74</v>
      </c>
      <c r="C404" s="36"/>
      <c r="D404" s="12"/>
      <c r="E404" s="12"/>
      <c r="F404" s="12"/>
      <c r="G404" s="12"/>
      <c r="H404" s="12"/>
      <c r="I404" s="12"/>
    </row>
    <row r="405" spans="1:9" ht="13.5">
      <c r="A405" s="43"/>
      <c r="B405" s="47"/>
      <c r="C405" s="36"/>
      <c r="D405" s="12"/>
      <c r="E405" s="12"/>
      <c r="F405" s="12"/>
      <c r="G405" s="12"/>
      <c r="H405" s="12"/>
      <c r="I405" s="12"/>
    </row>
    <row r="406" spans="1:9" ht="13.5">
      <c r="A406" s="43"/>
      <c r="B406" s="47" t="s">
        <v>75</v>
      </c>
      <c r="C406" s="36"/>
      <c r="D406" s="12"/>
      <c r="E406" s="12"/>
      <c r="F406" s="12"/>
      <c r="G406" s="12"/>
      <c r="H406" s="12"/>
      <c r="I406" s="12"/>
    </row>
    <row r="407" spans="1:9" ht="13.5">
      <c r="A407" s="43"/>
      <c r="B407" s="47"/>
      <c r="C407" s="36"/>
      <c r="D407" s="12"/>
      <c r="E407" s="12"/>
      <c r="F407" s="12"/>
      <c r="G407" s="12"/>
      <c r="H407" s="12"/>
      <c r="I407" s="12"/>
    </row>
    <row r="408" spans="1:9" ht="13.5">
      <c r="A408" s="43"/>
      <c r="B408" s="47" t="s">
        <v>76</v>
      </c>
      <c r="C408" s="36"/>
      <c r="D408" s="12"/>
      <c r="E408" s="12"/>
      <c r="F408" s="12"/>
      <c r="G408" s="12"/>
      <c r="H408" s="12"/>
      <c r="I408" s="12"/>
    </row>
    <row r="409" spans="1:9" ht="13.5">
      <c r="A409" s="43"/>
      <c r="B409" s="47" t="s">
        <v>77</v>
      </c>
      <c r="C409" s="36"/>
      <c r="D409" s="12"/>
      <c r="E409" s="12"/>
      <c r="F409" s="12"/>
      <c r="G409" s="12"/>
      <c r="H409" s="12"/>
      <c r="I409" s="12"/>
    </row>
    <row r="410" spans="1:9" ht="13.5">
      <c r="A410" s="43"/>
      <c r="B410" s="47" t="s">
        <v>78</v>
      </c>
      <c r="C410" s="36"/>
      <c r="D410" s="12"/>
      <c r="E410" s="12"/>
      <c r="F410" s="12"/>
      <c r="G410" s="12"/>
      <c r="H410" s="12"/>
      <c r="I410" s="12"/>
    </row>
    <row r="411" spans="1:9" ht="13.5">
      <c r="A411" s="43"/>
      <c r="B411" s="47"/>
      <c r="C411" s="36"/>
      <c r="D411" s="12"/>
      <c r="E411" s="12"/>
      <c r="F411" s="12"/>
      <c r="G411" s="12"/>
      <c r="H411" s="12"/>
      <c r="I411" s="12"/>
    </row>
    <row r="412" spans="1:9" ht="13.5">
      <c r="A412" s="43"/>
      <c r="B412" s="47" t="s">
        <v>597</v>
      </c>
      <c r="C412" s="36"/>
      <c r="D412" s="12"/>
      <c r="E412" s="12"/>
      <c r="F412" s="12"/>
      <c r="G412" s="12"/>
      <c r="H412" s="12"/>
      <c r="I412" s="12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9"/>
    </row>
    <row r="447" ht="12.75">
      <c r="B447" s="29"/>
    </row>
    <row r="448" ht="12.75">
      <c r="B448" s="29"/>
    </row>
    <row r="449" ht="12.75">
      <c r="B449" s="29"/>
    </row>
    <row r="450" ht="12.75">
      <c r="B450" s="29"/>
    </row>
    <row r="451" ht="12.75">
      <c r="B451" s="29"/>
    </row>
    <row r="452" ht="12.75">
      <c r="B452" s="29"/>
    </row>
    <row r="453" ht="12.75">
      <c r="B453" s="29"/>
    </row>
    <row r="454" ht="12.75">
      <c r="B454" s="29"/>
    </row>
    <row r="455" ht="12.75">
      <c r="B455" s="29"/>
    </row>
    <row r="456" ht="12.75">
      <c r="B456" s="29"/>
    </row>
    <row r="457" ht="12.75">
      <c r="B457" s="29"/>
    </row>
    <row r="458" ht="12.75">
      <c r="B458" s="29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9"/>
    </row>
    <row r="518" ht="12.75">
      <c r="B518" s="29"/>
    </row>
    <row r="519" ht="12.75">
      <c r="B519" s="29"/>
    </row>
    <row r="520" ht="12.75">
      <c r="B520" s="29"/>
    </row>
    <row r="521" ht="12.75">
      <c r="B521" s="29"/>
    </row>
    <row r="522" ht="12.75">
      <c r="B522" s="29"/>
    </row>
    <row r="523" ht="12.75">
      <c r="B523" s="29"/>
    </row>
    <row r="524" ht="12.75">
      <c r="B524" s="29"/>
    </row>
    <row r="525" ht="12.75">
      <c r="B525" s="29"/>
    </row>
    <row r="526" ht="12.75">
      <c r="B526" s="29"/>
    </row>
    <row r="527" ht="12.75">
      <c r="B527" s="29"/>
    </row>
    <row r="528" ht="12.75">
      <c r="B528" s="29"/>
    </row>
    <row r="529" ht="12.75">
      <c r="B529" s="29"/>
    </row>
    <row r="530" ht="12.75">
      <c r="B530" s="29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9"/>
    </row>
    <row r="556" ht="12.75">
      <c r="B556" s="29"/>
    </row>
    <row r="557" ht="12.75">
      <c r="B557" s="29"/>
    </row>
    <row r="558" ht="12.75">
      <c r="B558" s="29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9"/>
    </row>
    <row r="622" ht="12.75">
      <c r="B622" s="29"/>
    </row>
    <row r="623" ht="12.75">
      <c r="B623" s="29"/>
    </row>
    <row r="624" ht="12.75">
      <c r="B624" s="29"/>
    </row>
    <row r="625" ht="12.75">
      <c r="B625" s="29"/>
    </row>
    <row r="626" ht="12.75">
      <c r="B626" s="29"/>
    </row>
    <row r="627" ht="12.75">
      <c r="B627" s="29"/>
    </row>
    <row r="628" ht="12.75">
      <c r="B628" s="29"/>
    </row>
    <row r="629" ht="12.75">
      <c r="B629" s="29"/>
    </row>
    <row r="630" ht="12.75">
      <c r="B630" s="29"/>
    </row>
    <row r="631" ht="12.75">
      <c r="B631" s="29"/>
    </row>
    <row r="632" ht="12.75">
      <c r="B632" s="29"/>
    </row>
    <row r="633" ht="12.75">
      <c r="B633" s="29"/>
    </row>
    <row r="634" ht="12.75">
      <c r="B634" s="29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9"/>
    </row>
    <row r="665" ht="12.75">
      <c r="B665" s="29"/>
    </row>
    <row r="666" ht="12.75">
      <c r="B666" s="29"/>
    </row>
    <row r="667" ht="12.75">
      <c r="B667" s="29"/>
    </row>
    <row r="668" ht="12.75">
      <c r="B668" s="29"/>
    </row>
    <row r="669" ht="12.75">
      <c r="B669" s="29"/>
    </row>
    <row r="670" ht="12.75">
      <c r="B670" s="29"/>
    </row>
    <row r="671" ht="12.75">
      <c r="B671" s="29"/>
    </row>
    <row r="672" ht="12.75">
      <c r="B672" s="29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9"/>
    </row>
    <row r="766" ht="12.75">
      <c r="B766" s="29"/>
    </row>
    <row r="767" ht="12.75">
      <c r="B767" s="29"/>
    </row>
    <row r="768" ht="12.75">
      <c r="B768" s="29"/>
    </row>
    <row r="769" ht="12.75">
      <c r="B769" s="29"/>
    </row>
    <row r="770" ht="12.75">
      <c r="B770" s="29"/>
    </row>
    <row r="771" ht="12.75">
      <c r="B771" s="29"/>
    </row>
    <row r="772" ht="12.75">
      <c r="B772" s="29"/>
    </row>
    <row r="773" ht="12.75">
      <c r="B773" s="29"/>
    </row>
    <row r="774" ht="12.75">
      <c r="B774" s="29"/>
    </row>
    <row r="775" ht="12.75">
      <c r="B775" s="29"/>
    </row>
    <row r="776" ht="12.75">
      <c r="B776" s="29"/>
    </row>
    <row r="777" ht="12.75">
      <c r="B777" s="29"/>
    </row>
    <row r="778" ht="12.75">
      <c r="B778" s="29"/>
    </row>
    <row r="779" ht="12.75">
      <c r="B779" s="29"/>
    </row>
    <row r="780" ht="12.75">
      <c r="B780" s="29"/>
    </row>
    <row r="781" ht="12.75">
      <c r="B781" s="29"/>
    </row>
    <row r="782" ht="12.75">
      <c r="B782" s="29"/>
    </row>
    <row r="783" ht="12.75">
      <c r="B783" s="29"/>
    </row>
    <row r="784" ht="12.75">
      <c r="B784" s="29"/>
    </row>
    <row r="785" ht="12.75">
      <c r="B785" s="29"/>
    </row>
    <row r="786" ht="12.75">
      <c r="B786" s="29"/>
    </row>
    <row r="787" ht="12.75">
      <c r="B787" s="29"/>
    </row>
    <row r="788" ht="12.75">
      <c r="B788" s="29"/>
    </row>
    <row r="789" ht="12.75">
      <c r="B789" s="29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8"/>
    </row>
    <row r="849" ht="12.75">
      <c r="B849" s="28"/>
    </row>
    <row r="850" ht="12.75">
      <c r="B850" s="28"/>
    </row>
    <row r="851" ht="12.75">
      <c r="B851" s="28"/>
    </row>
    <row r="852" ht="12.75">
      <c r="B852" s="28"/>
    </row>
    <row r="853" ht="12.75">
      <c r="B853" s="28"/>
    </row>
    <row r="854" ht="12.75">
      <c r="B854" s="28"/>
    </row>
    <row r="855" ht="12.75">
      <c r="B855" s="28"/>
    </row>
    <row r="856" ht="12.75">
      <c r="B856" s="28"/>
    </row>
    <row r="857" ht="12.75">
      <c r="B857" s="28"/>
    </row>
    <row r="858" ht="12.75">
      <c r="B858" s="28"/>
    </row>
    <row r="859" ht="12.75">
      <c r="B859" s="28"/>
    </row>
    <row r="860" ht="12.75">
      <c r="B860" s="28"/>
    </row>
    <row r="861" ht="12.75">
      <c r="B861" s="28"/>
    </row>
    <row r="862" ht="12.75">
      <c r="B862" s="28"/>
    </row>
    <row r="863" ht="12.75">
      <c r="B863" s="28"/>
    </row>
    <row r="864" ht="12.75">
      <c r="B864" s="28"/>
    </row>
    <row r="865" ht="12.75">
      <c r="B865" s="28"/>
    </row>
    <row r="866" ht="12.75">
      <c r="B866" s="28"/>
    </row>
    <row r="867" ht="12.75">
      <c r="B867" s="28"/>
    </row>
    <row r="868" ht="12.75">
      <c r="B868" s="28"/>
    </row>
    <row r="869" ht="12.75">
      <c r="B869" s="28"/>
    </row>
    <row r="870" ht="12.75">
      <c r="B870" s="28"/>
    </row>
    <row r="871" ht="12.75">
      <c r="B871" s="28"/>
    </row>
    <row r="872" ht="12.75">
      <c r="B872" s="28"/>
    </row>
    <row r="873" ht="12.75">
      <c r="B873" s="28"/>
    </row>
    <row r="874" ht="12.75">
      <c r="B874" s="28"/>
    </row>
    <row r="875" ht="12.75">
      <c r="B875" s="28"/>
    </row>
    <row r="876" ht="12.75">
      <c r="B876" s="28"/>
    </row>
    <row r="877" ht="12.75">
      <c r="B877" s="28"/>
    </row>
    <row r="878" ht="12.75">
      <c r="B878" s="28"/>
    </row>
    <row r="879" ht="12.75">
      <c r="B879" s="28"/>
    </row>
    <row r="880" ht="12.75">
      <c r="B880" s="28"/>
    </row>
    <row r="881" ht="12.75">
      <c r="B881" s="28"/>
    </row>
    <row r="882" ht="12.75">
      <c r="B882" s="28"/>
    </row>
    <row r="883" ht="12.75">
      <c r="B883" s="28"/>
    </row>
    <row r="884" ht="12.75">
      <c r="B884" s="28"/>
    </row>
    <row r="885" ht="12.75">
      <c r="B885" s="28"/>
    </row>
    <row r="886" ht="12.75">
      <c r="B886" s="29"/>
    </row>
    <row r="887" ht="12.75">
      <c r="B887" s="29"/>
    </row>
    <row r="888" ht="12.75">
      <c r="B888" s="29"/>
    </row>
    <row r="889" ht="12.75">
      <c r="B889" s="29"/>
    </row>
    <row r="890" ht="12.75">
      <c r="B890" s="29"/>
    </row>
    <row r="891" ht="12.75">
      <c r="B891" s="29"/>
    </row>
    <row r="892" ht="12.75">
      <c r="B892" s="29"/>
    </row>
    <row r="893" ht="12.75">
      <c r="B893" s="29"/>
    </row>
    <row r="894" ht="12.75">
      <c r="B894" s="29"/>
    </row>
    <row r="895" ht="12.75">
      <c r="B895" s="28"/>
    </row>
    <row r="896" ht="12.75">
      <c r="B896" s="28"/>
    </row>
    <row r="897" ht="12.75">
      <c r="B897" s="28"/>
    </row>
    <row r="898" ht="12.75">
      <c r="B898" s="28"/>
    </row>
    <row r="899" ht="12.75">
      <c r="B899" s="28"/>
    </row>
    <row r="900" ht="12.75">
      <c r="B900" s="28"/>
    </row>
    <row r="901" ht="12.75">
      <c r="B901" s="28"/>
    </row>
    <row r="902" ht="12.75">
      <c r="B902" s="28"/>
    </row>
    <row r="903" ht="12.75">
      <c r="B903" s="28"/>
    </row>
    <row r="904" ht="12.75">
      <c r="B904" s="28"/>
    </row>
    <row r="905" ht="12.75">
      <c r="B905" s="28"/>
    </row>
    <row r="906" ht="12.75">
      <c r="B906" s="28"/>
    </row>
    <row r="907" ht="12.75">
      <c r="B907" s="28"/>
    </row>
    <row r="908" ht="12.75">
      <c r="B908" s="28"/>
    </row>
    <row r="909" ht="12.75">
      <c r="B909" s="28"/>
    </row>
    <row r="910" ht="12.75">
      <c r="B910" s="28"/>
    </row>
    <row r="911" ht="12.75">
      <c r="B911" s="28"/>
    </row>
    <row r="912" ht="12.75">
      <c r="B912" s="28"/>
    </row>
    <row r="913" ht="12.75">
      <c r="B913" s="28"/>
    </row>
    <row r="914" ht="12.75">
      <c r="B914" s="28"/>
    </row>
    <row r="915" ht="12.75">
      <c r="B915" s="28"/>
    </row>
    <row r="916" ht="12.75">
      <c r="B916" s="28"/>
    </row>
    <row r="917" ht="12.75">
      <c r="B917" s="28"/>
    </row>
    <row r="918" ht="12.75">
      <c r="B918" s="28"/>
    </row>
    <row r="919" ht="12.75">
      <c r="B919" s="28"/>
    </row>
    <row r="920" ht="12.75">
      <c r="B920" s="28"/>
    </row>
    <row r="921" ht="12.75">
      <c r="B921" s="28"/>
    </row>
    <row r="922" ht="12.75">
      <c r="B922" s="28"/>
    </row>
    <row r="923" ht="12.75">
      <c r="B923" s="28"/>
    </row>
    <row r="924" ht="12.75">
      <c r="B924" s="28"/>
    </row>
    <row r="925" ht="12.75">
      <c r="B925" s="28"/>
    </row>
    <row r="926" ht="12.75">
      <c r="B926" s="28"/>
    </row>
    <row r="927" ht="12.75">
      <c r="B927" s="28"/>
    </row>
    <row r="928" ht="12.75">
      <c r="B928" s="28"/>
    </row>
    <row r="929" ht="12.75">
      <c r="B929" s="28"/>
    </row>
    <row r="930" ht="12.75">
      <c r="B930" s="28"/>
    </row>
    <row r="931" ht="12.75">
      <c r="B931" s="28"/>
    </row>
    <row r="932" ht="12.75">
      <c r="B932" s="29"/>
    </row>
    <row r="933" ht="12.75">
      <c r="B933" s="29"/>
    </row>
    <row r="934" ht="12.75">
      <c r="B934" s="29"/>
    </row>
    <row r="935" ht="12.75">
      <c r="B935" s="29"/>
    </row>
    <row r="936" ht="12.75">
      <c r="B936" s="29"/>
    </row>
    <row r="937" ht="12.75">
      <c r="B937" s="29"/>
    </row>
    <row r="938" ht="12.75">
      <c r="B938" s="29"/>
    </row>
    <row r="939" ht="12.75">
      <c r="B939" s="29"/>
    </row>
    <row r="940" ht="12.75">
      <c r="B940" s="29"/>
    </row>
    <row r="941" ht="12.75">
      <c r="B941" s="29"/>
    </row>
    <row r="942" ht="12.75">
      <c r="B942" s="29"/>
    </row>
    <row r="943" ht="12.75">
      <c r="B943" s="29"/>
    </row>
    <row r="944" ht="12.75">
      <c r="B944" s="29"/>
    </row>
    <row r="945" ht="12.75">
      <c r="B945" s="29"/>
    </row>
    <row r="946" ht="12.75">
      <c r="B946" s="29"/>
    </row>
    <row r="947" ht="12.75">
      <c r="B947" s="28"/>
    </row>
    <row r="948" ht="12.75">
      <c r="B948" s="30"/>
    </row>
    <row r="949" ht="12.75">
      <c r="B949" s="28"/>
    </row>
    <row r="950" ht="12.75">
      <c r="B950" s="28"/>
    </row>
    <row r="951" ht="12.75">
      <c r="B951" s="28"/>
    </row>
    <row r="952" ht="12.75">
      <c r="B952" s="28"/>
    </row>
    <row r="953" ht="12.75">
      <c r="B953" s="28"/>
    </row>
    <row r="954" ht="12.75">
      <c r="B954" s="28"/>
    </row>
    <row r="955" ht="12.75">
      <c r="B955" s="28"/>
    </row>
    <row r="956" ht="12.75">
      <c r="B956" s="28"/>
    </row>
    <row r="957" ht="12.75">
      <c r="B957" s="28"/>
    </row>
    <row r="958" ht="12.75">
      <c r="B958" s="28"/>
    </row>
    <row r="959" ht="12.75">
      <c r="B959" s="28"/>
    </row>
    <row r="960" ht="12.75">
      <c r="B960" s="28"/>
    </row>
    <row r="961" ht="12.75">
      <c r="B961" s="28"/>
    </row>
    <row r="962" ht="12.75">
      <c r="B962" s="28"/>
    </row>
    <row r="963" ht="12.75">
      <c r="B963" s="28"/>
    </row>
    <row r="964" ht="12.75">
      <c r="B964" s="28"/>
    </row>
    <row r="965" ht="12.75">
      <c r="B965" s="28"/>
    </row>
    <row r="966" ht="12.75">
      <c r="B966" s="28"/>
    </row>
    <row r="967" ht="12.75">
      <c r="B967" s="28"/>
    </row>
    <row r="968" ht="12.75">
      <c r="B968" s="28"/>
    </row>
    <row r="969" ht="12.75">
      <c r="B969" s="28"/>
    </row>
    <row r="970" ht="12.75">
      <c r="B970" s="28"/>
    </row>
    <row r="971" ht="12.75">
      <c r="B971" s="28"/>
    </row>
    <row r="972" ht="12.75">
      <c r="B972" s="28"/>
    </row>
    <row r="973" ht="12.75">
      <c r="B973" s="28"/>
    </row>
    <row r="974" ht="12.75">
      <c r="B974" s="28"/>
    </row>
    <row r="975" ht="12.75">
      <c r="B975" s="28"/>
    </row>
    <row r="976" ht="12.75">
      <c r="B976" s="28"/>
    </row>
    <row r="977" ht="12.75">
      <c r="B977" s="28"/>
    </row>
    <row r="978" ht="12.75">
      <c r="B978" s="28"/>
    </row>
    <row r="979" ht="12.75">
      <c r="B979" s="28"/>
    </row>
    <row r="980" ht="12.75">
      <c r="B980" s="28"/>
    </row>
    <row r="981" ht="12.75">
      <c r="B981" s="28"/>
    </row>
    <row r="982" ht="12.75">
      <c r="B982" s="28"/>
    </row>
    <row r="983" ht="12.75">
      <c r="B983" s="28"/>
    </row>
    <row r="984" ht="12.75">
      <c r="B984" s="28"/>
    </row>
    <row r="985" ht="12.75">
      <c r="B985" s="28"/>
    </row>
    <row r="986" ht="12.75">
      <c r="B986" s="28"/>
    </row>
    <row r="987" ht="12.75">
      <c r="B987" s="28"/>
    </row>
    <row r="988" ht="12.75">
      <c r="B988" s="28"/>
    </row>
    <row r="989" ht="12.75">
      <c r="B989" s="28"/>
    </row>
    <row r="990" ht="12.75">
      <c r="B990" s="28"/>
    </row>
    <row r="991" ht="12.75">
      <c r="B991" s="28"/>
    </row>
    <row r="992" ht="12.75">
      <c r="B992" s="28"/>
    </row>
    <row r="993" ht="12.75">
      <c r="B993" s="28"/>
    </row>
    <row r="994" ht="12.75">
      <c r="B994" s="28"/>
    </row>
    <row r="995" ht="12.75">
      <c r="B995" s="28"/>
    </row>
    <row r="996" ht="12.75">
      <c r="B996" s="28"/>
    </row>
    <row r="997" ht="12.75">
      <c r="B997" s="28"/>
    </row>
    <row r="998" ht="12.75">
      <c r="B998" s="28"/>
    </row>
    <row r="999" ht="12.75">
      <c r="B999" s="28"/>
    </row>
    <row r="1000" ht="12.75">
      <c r="B1000" s="28"/>
    </row>
    <row r="1001" ht="12.75">
      <c r="B1001" s="28"/>
    </row>
    <row r="1002" ht="12.75">
      <c r="B1002" s="28"/>
    </row>
    <row r="1003" ht="12.75">
      <c r="B1003" s="28"/>
    </row>
    <row r="1004" ht="12.75">
      <c r="B1004" s="28"/>
    </row>
    <row r="1005" ht="12.75">
      <c r="B1005" s="28"/>
    </row>
    <row r="1006" ht="12.75">
      <c r="B1006" s="28"/>
    </row>
    <row r="1007" ht="12.75">
      <c r="B1007" s="28"/>
    </row>
    <row r="1008" ht="12.75">
      <c r="B1008" s="28"/>
    </row>
    <row r="1009" ht="12.75">
      <c r="B1009" s="28"/>
    </row>
    <row r="1010" ht="12.75">
      <c r="B1010" s="28"/>
    </row>
    <row r="1011" ht="12.75">
      <c r="B1011" s="28"/>
    </row>
    <row r="1012" ht="12.75">
      <c r="B1012" s="28"/>
    </row>
    <row r="1013" ht="12.75">
      <c r="B1013" s="28"/>
    </row>
    <row r="1014" ht="12.75">
      <c r="B1014" s="28"/>
    </row>
    <row r="1015" ht="12.75">
      <c r="B1015" s="28"/>
    </row>
    <row r="1016" ht="12.75">
      <c r="B1016" s="28"/>
    </row>
    <row r="1017" ht="12.75">
      <c r="B1017" s="28"/>
    </row>
    <row r="1018" ht="12.75">
      <c r="B1018" s="28"/>
    </row>
    <row r="1019" ht="12.75">
      <c r="B1019" s="28"/>
    </row>
    <row r="1020" ht="12.75">
      <c r="B1020" s="28"/>
    </row>
    <row r="1021" ht="12.75">
      <c r="B1021" s="28"/>
    </row>
    <row r="1022" ht="12.75">
      <c r="B1022" s="28"/>
    </row>
    <row r="1023" ht="12.75">
      <c r="B1023" s="29"/>
    </row>
    <row r="1024" ht="12.75">
      <c r="B1024" s="29"/>
    </row>
    <row r="1025" ht="12.75">
      <c r="B1025" s="29"/>
    </row>
    <row r="1026" ht="12.75">
      <c r="B1026" s="29"/>
    </row>
    <row r="1027" ht="12.75">
      <c r="B1027" s="29"/>
    </row>
    <row r="1028" ht="12.75">
      <c r="B1028" s="28"/>
    </row>
    <row r="1029" ht="12.75">
      <c r="B1029" s="28"/>
    </row>
    <row r="1030" ht="12.75">
      <c r="B1030" s="28"/>
    </row>
    <row r="1031" ht="12.75">
      <c r="B1031" s="28"/>
    </row>
    <row r="1032" ht="12.75">
      <c r="B1032" s="28"/>
    </row>
    <row r="1033" ht="12.75">
      <c r="B1033" s="28"/>
    </row>
    <row r="1034" ht="12.75">
      <c r="B1034" s="28"/>
    </row>
    <row r="1035" ht="12.75">
      <c r="B1035" s="28"/>
    </row>
    <row r="1036" ht="12.75">
      <c r="B1036" s="28"/>
    </row>
    <row r="1037" ht="12.75">
      <c r="B1037" s="28"/>
    </row>
    <row r="1038" ht="12.75">
      <c r="B1038" s="28"/>
    </row>
    <row r="1039" ht="12.75">
      <c r="B1039" s="28"/>
    </row>
    <row r="1040" ht="12.75">
      <c r="B1040" s="28"/>
    </row>
    <row r="1041" ht="12.75">
      <c r="B1041" s="28"/>
    </row>
    <row r="1042" ht="12.75">
      <c r="B1042" s="28"/>
    </row>
    <row r="1043" ht="12.75">
      <c r="B1043" s="28"/>
    </row>
    <row r="1044" ht="12.75">
      <c r="B1044" s="28"/>
    </row>
    <row r="1045" ht="12.75">
      <c r="B1045" s="28"/>
    </row>
    <row r="1046" ht="12.75">
      <c r="B1046" s="28"/>
    </row>
    <row r="1047" ht="12.75">
      <c r="B1047" s="28"/>
    </row>
    <row r="1048" ht="12.75">
      <c r="B1048" s="28"/>
    </row>
    <row r="1049" ht="12.75">
      <c r="B1049" s="28"/>
    </row>
    <row r="1050" ht="12.75">
      <c r="B1050" s="28"/>
    </row>
    <row r="1051" ht="12.75">
      <c r="B1051" s="28"/>
    </row>
    <row r="1052" ht="12.75">
      <c r="B1052" s="28"/>
    </row>
    <row r="1053" ht="12.75">
      <c r="B1053" s="28"/>
    </row>
    <row r="1054" ht="12.75">
      <c r="B1054" s="28"/>
    </row>
    <row r="1055" ht="12.75">
      <c r="B1055" s="28"/>
    </row>
    <row r="1056" ht="12.75">
      <c r="B1056" s="28"/>
    </row>
    <row r="1057" ht="12.75">
      <c r="B1057" s="28"/>
    </row>
    <row r="1058" ht="12.75">
      <c r="B1058" s="28"/>
    </row>
    <row r="1059" ht="12.75">
      <c r="B1059" s="28"/>
    </row>
    <row r="1060" ht="12.75">
      <c r="B1060" s="28"/>
    </row>
    <row r="1061" ht="12.75">
      <c r="B1061" s="28"/>
    </row>
    <row r="1062" ht="12.75">
      <c r="B1062" s="28"/>
    </row>
    <row r="1063" ht="12.75">
      <c r="B1063" s="28"/>
    </row>
    <row r="1064" ht="12.75">
      <c r="B1064" s="28"/>
    </row>
    <row r="1065" ht="12.75">
      <c r="B1065" s="28"/>
    </row>
    <row r="1066" ht="12.75">
      <c r="B1066" s="28"/>
    </row>
    <row r="1067" ht="12.75">
      <c r="B1067" s="28"/>
    </row>
    <row r="1068" ht="12.75">
      <c r="B1068" s="28"/>
    </row>
    <row r="1069" ht="12.75">
      <c r="B1069" s="28"/>
    </row>
    <row r="1070" ht="12.75">
      <c r="B1070" s="28"/>
    </row>
    <row r="1071" ht="12.75">
      <c r="B1071" s="28"/>
    </row>
    <row r="1072" ht="12.75">
      <c r="B1072" s="28"/>
    </row>
    <row r="1073" ht="12.75">
      <c r="B1073" s="28"/>
    </row>
    <row r="1074" ht="12.75">
      <c r="B1074" s="28"/>
    </row>
    <row r="1075" ht="12.75">
      <c r="B1075" s="28"/>
    </row>
    <row r="1076" ht="12.75">
      <c r="B1076" s="28"/>
    </row>
    <row r="1077" ht="12.75">
      <c r="B1077" s="28"/>
    </row>
    <row r="1078" ht="12.75">
      <c r="B1078" s="28"/>
    </row>
    <row r="1079" ht="12.75">
      <c r="B1079" s="28"/>
    </row>
    <row r="1080" ht="12.75">
      <c r="B1080" s="28"/>
    </row>
    <row r="1081" ht="12.75">
      <c r="B1081" s="28"/>
    </row>
    <row r="1082" ht="12.75">
      <c r="B1082" s="28"/>
    </row>
    <row r="1083" ht="12.75">
      <c r="B1083" s="28"/>
    </row>
    <row r="1084" ht="12.75">
      <c r="B1084" s="28"/>
    </row>
    <row r="1085" ht="12.75">
      <c r="B1085" s="28"/>
    </row>
    <row r="1086" ht="12.75">
      <c r="B1086" s="28"/>
    </row>
    <row r="1087" ht="12.75">
      <c r="B1087" s="28"/>
    </row>
    <row r="1088" ht="12.75">
      <c r="B1088" s="28"/>
    </row>
    <row r="1089" ht="12.75">
      <c r="B1089" s="28"/>
    </row>
    <row r="1090" ht="12.75">
      <c r="B1090" s="28"/>
    </row>
    <row r="1091" ht="12.75">
      <c r="B1091" s="28"/>
    </row>
    <row r="1092" ht="12.75">
      <c r="B1092" s="28"/>
    </row>
    <row r="1093" ht="12.75">
      <c r="B1093" s="28"/>
    </row>
    <row r="1094" ht="12.75">
      <c r="B1094" s="28"/>
    </row>
    <row r="1095" ht="12.75">
      <c r="B1095" s="28"/>
    </row>
    <row r="1096" ht="12.75">
      <c r="B1096" s="28"/>
    </row>
    <row r="1097" ht="12.75">
      <c r="B1097" s="28"/>
    </row>
    <row r="1098" ht="12.75">
      <c r="B1098" s="28"/>
    </row>
    <row r="1099" ht="12.75">
      <c r="B1099" s="28"/>
    </row>
    <row r="1100" ht="12.75">
      <c r="B1100" s="28"/>
    </row>
    <row r="1101" ht="12.75">
      <c r="B1101" s="28"/>
    </row>
    <row r="1102" ht="12.75">
      <c r="B1102" s="28"/>
    </row>
    <row r="1103" ht="12.75">
      <c r="B1103" s="28"/>
    </row>
    <row r="1104" ht="12.75">
      <c r="B1104" s="28"/>
    </row>
    <row r="1105" ht="12.75">
      <c r="B1105" s="28"/>
    </row>
    <row r="1106" ht="12.75">
      <c r="B1106" s="28"/>
    </row>
    <row r="1107" ht="12.75">
      <c r="B1107" s="28"/>
    </row>
    <row r="1108" ht="12.75">
      <c r="B1108" s="28"/>
    </row>
    <row r="1109" ht="12.75">
      <c r="B1109" s="28"/>
    </row>
    <row r="1110" ht="12.75">
      <c r="B1110" s="28"/>
    </row>
    <row r="1111" ht="12.75">
      <c r="B1111" s="28"/>
    </row>
    <row r="1112" ht="12.75">
      <c r="B1112" s="28"/>
    </row>
    <row r="1113" ht="12.75">
      <c r="B1113" s="28"/>
    </row>
    <row r="1114" ht="12.75">
      <c r="B1114" s="28"/>
    </row>
    <row r="1115" ht="12.75">
      <c r="B1115" s="28"/>
    </row>
    <row r="1116" ht="12.75">
      <c r="B1116" s="28"/>
    </row>
    <row r="1117" ht="12.75">
      <c r="B1117" s="28"/>
    </row>
    <row r="1118" ht="12.75">
      <c r="B1118" s="28"/>
    </row>
    <row r="1119" ht="12.75">
      <c r="B1119" s="28"/>
    </row>
    <row r="1120" ht="12.75">
      <c r="B1120" s="28"/>
    </row>
    <row r="1121" ht="12.75">
      <c r="B1121" s="28"/>
    </row>
    <row r="1122" ht="12.75">
      <c r="B1122" s="28"/>
    </row>
    <row r="1123" ht="12.75">
      <c r="B1123" s="28"/>
    </row>
    <row r="1124" ht="12.75">
      <c r="B1124" s="28"/>
    </row>
    <row r="1125" ht="12.75">
      <c r="B1125" s="28"/>
    </row>
    <row r="1126" ht="12.75">
      <c r="B1126" s="28"/>
    </row>
    <row r="1127" ht="12.75">
      <c r="B1127" s="28"/>
    </row>
    <row r="1128" ht="12.75">
      <c r="B1128" s="28"/>
    </row>
    <row r="1129" ht="12.75">
      <c r="B1129" s="28"/>
    </row>
    <row r="1130" ht="12.75">
      <c r="B1130" s="28"/>
    </row>
    <row r="1131" ht="12.75">
      <c r="B1131" s="28"/>
    </row>
    <row r="1132" ht="12.75">
      <c r="B1132" s="28"/>
    </row>
    <row r="1133" ht="12.75">
      <c r="B1133" s="28"/>
    </row>
    <row r="1134" ht="12.75">
      <c r="B1134" s="28"/>
    </row>
    <row r="1135" ht="12.75">
      <c r="B1135" s="28"/>
    </row>
    <row r="1136" ht="12.75">
      <c r="B1136" s="28"/>
    </row>
    <row r="1137" ht="12.75">
      <c r="B1137" s="28"/>
    </row>
    <row r="1138" ht="12.75">
      <c r="B1138" s="28"/>
    </row>
    <row r="1139" ht="12.75">
      <c r="B1139" s="28"/>
    </row>
    <row r="1140" ht="12.75">
      <c r="B1140" s="28"/>
    </row>
    <row r="1141" ht="12.75">
      <c r="B1141" s="28"/>
    </row>
    <row r="1142" ht="12.75">
      <c r="B1142" s="28"/>
    </row>
    <row r="1143" ht="12.75">
      <c r="B1143" s="28"/>
    </row>
    <row r="1144" ht="12.75">
      <c r="B1144" s="28"/>
    </row>
    <row r="1145" ht="12.75">
      <c r="B1145" s="28"/>
    </row>
    <row r="1146" ht="12.75">
      <c r="B1146" s="28"/>
    </row>
    <row r="1147" ht="12.75">
      <c r="B1147" s="28"/>
    </row>
    <row r="1148" ht="12.75">
      <c r="B1148" s="28"/>
    </row>
    <row r="1149" ht="12.75">
      <c r="B1149" s="28"/>
    </row>
    <row r="1150" ht="12.75">
      <c r="B1150" s="28"/>
    </row>
    <row r="1151" ht="12.75">
      <c r="B1151" s="28"/>
    </row>
    <row r="1152" ht="12.75">
      <c r="B1152" s="28"/>
    </row>
    <row r="1153" ht="12.75">
      <c r="B1153" s="28"/>
    </row>
    <row r="1154" ht="12.75">
      <c r="B1154" s="28"/>
    </row>
    <row r="1155" ht="12.75">
      <c r="B1155" s="28"/>
    </row>
    <row r="1156" ht="12.75">
      <c r="B1156" s="28"/>
    </row>
    <row r="1157" ht="12.75">
      <c r="B1157" s="28"/>
    </row>
    <row r="1158" ht="12.75">
      <c r="B1158" s="28"/>
    </row>
    <row r="1159" ht="12.75">
      <c r="B1159" s="28"/>
    </row>
    <row r="1160" ht="12.75">
      <c r="B1160" s="28"/>
    </row>
    <row r="1161" ht="12.75">
      <c r="B1161" s="28"/>
    </row>
    <row r="1162" ht="12.75">
      <c r="B1162" s="28"/>
    </row>
    <row r="1163" ht="12.75">
      <c r="B1163" s="28"/>
    </row>
    <row r="1164" ht="12.75">
      <c r="B1164" s="28"/>
    </row>
    <row r="1165" ht="12.75">
      <c r="B1165" s="28"/>
    </row>
    <row r="1166" ht="12.75">
      <c r="B1166" s="28"/>
    </row>
    <row r="1167" ht="12.75">
      <c r="B1167" s="28"/>
    </row>
    <row r="1168" ht="12.75">
      <c r="B1168" s="28"/>
    </row>
    <row r="1169" ht="12.75">
      <c r="B1169" s="28"/>
    </row>
    <row r="1170" ht="12.75">
      <c r="B1170" s="28"/>
    </row>
    <row r="1171" ht="12.75">
      <c r="B1171" s="28"/>
    </row>
    <row r="1172" ht="12.75">
      <c r="B1172" s="28"/>
    </row>
    <row r="1173" ht="12.75">
      <c r="B1173" s="28"/>
    </row>
    <row r="1174" ht="12.75">
      <c r="B1174" s="28"/>
    </row>
    <row r="1175" ht="12.75">
      <c r="B1175" s="28"/>
    </row>
    <row r="1176" ht="12.75">
      <c r="B1176" s="28"/>
    </row>
    <row r="1177" ht="12.75">
      <c r="B1177" s="28"/>
    </row>
    <row r="1178" ht="12.75">
      <c r="B1178" s="28"/>
    </row>
    <row r="1179" ht="12.75">
      <c r="B1179" s="28"/>
    </row>
    <row r="1180" ht="12.75">
      <c r="B1180" s="28"/>
    </row>
    <row r="1181" ht="12.75">
      <c r="B1181" s="28"/>
    </row>
    <row r="1182" ht="12.75">
      <c r="B1182" s="28"/>
    </row>
    <row r="1183" ht="12.75">
      <c r="B1183" s="28"/>
    </row>
    <row r="1184" ht="12.75">
      <c r="B1184" s="28"/>
    </row>
    <row r="1185" ht="12.75">
      <c r="B1185" s="28"/>
    </row>
    <row r="1186" ht="12.75">
      <c r="B1186" s="28"/>
    </row>
    <row r="1187" ht="12.75">
      <c r="B1187" s="28"/>
    </row>
    <row r="1188" ht="12.75">
      <c r="B1188" s="28"/>
    </row>
    <row r="1189" ht="12.75">
      <c r="B1189" s="28"/>
    </row>
    <row r="1190" ht="12.75">
      <c r="B1190" s="28"/>
    </row>
    <row r="1191" ht="12.75">
      <c r="B1191" s="28"/>
    </row>
    <row r="1192" ht="12.75">
      <c r="B1192" s="28"/>
    </row>
    <row r="1193" ht="12.75">
      <c r="B1193" s="28"/>
    </row>
    <row r="1194" ht="12.75">
      <c r="B1194" s="28"/>
    </row>
    <row r="1195" ht="12.75">
      <c r="B1195" s="28"/>
    </row>
    <row r="1196" ht="12.75">
      <c r="B1196" s="28"/>
    </row>
    <row r="1197" ht="12.75">
      <c r="B1197" s="28"/>
    </row>
    <row r="1198" ht="12.75">
      <c r="B1198" s="28"/>
    </row>
    <row r="1199" ht="12.75">
      <c r="B1199" s="28"/>
    </row>
    <row r="1200" ht="12.75">
      <c r="B1200" s="28"/>
    </row>
    <row r="1201" ht="12.75">
      <c r="B1201" s="28"/>
    </row>
    <row r="1202" ht="12.75">
      <c r="B1202" s="28"/>
    </row>
    <row r="1203" ht="12.75">
      <c r="B1203" s="28"/>
    </row>
    <row r="1204" ht="12.75">
      <c r="B1204" s="28"/>
    </row>
    <row r="1205" ht="12.75">
      <c r="B1205" s="28"/>
    </row>
    <row r="1206" ht="12.75">
      <c r="B1206" s="28"/>
    </row>
    <row r="1207" ht="12.75">
      <c r="B1207" s="28"/>
    </row>
    <row r="1208" ht="12.75">
      <c r="B1208" s="28"/>
    </row>
    <row r="1209" ht="12.75">
      <c r="B1209" s="28"/>
    </row>
    <row r="1210" ht="12.75">
      <c r="B1210" s="28"/>
    </row>
    <row r="1211" ht="12.75">
      <c r="B1211" s="28"/>
    </row>
    <row r="1212" ht="12.75">
      <c r="B1212" s="28"/>
    </row>
    <row r="1213" ht="12.75">
      <c r="B1213" s="28"/>
    </row>
    <row r="1214" ht="12.75">
      <c r="B1214" s="28"/>
    </row>
    <row r="1215" ht="12.75">
      <c r="B1215" s="28"/>
    </row>
    <row r="1216" ht="12.75">
      <c r="B1216" s="28"/>
    </row>
    <row r="1217" ht="12.75">
      <c r="B1217" s="28"/>
    </row>
    <row r="1218" ht="12.75">
      <c r="B1218" s="28"/>
    </row>
    <row r="1219" ht="12.75">
      <c r="B1219" s="28"/>
    </row>
    <row r="1220" ht="12.75">
      <c r="B1220" s="28"/>
    </row>
    <row r="1221" ht="12.75">
      <c r="B1221" s="28"/>
    </row>
    <row r="1222" ht="12.75">
      <c r="B1222" s="28"/>
    </row>
    <row r="1223" ht="12.75">
      <c r="B1223" s="28"/>
    </row>
    <row r="1224" ht="12.75">
      <c r="B1224" s="28"/>
    </row>
    <row r="1225" ht="12.75">
      <c r="B1225" s="28"/>
    </row>
    <row r="1226" ht="12.75">
      <c r="B1226" s="28"/>
    </row>
    <row r="1227" ht="12.75">
      <c r="B1227" s="28"/>
    </row>
    <row r="1228" ht="12.75">
      <c r="B1228" s="28"/>
    </row>
    <row r="1229" ht="12.75">
      <c r="B1229" s="28"/>
    </row>
    <row r="1230" ht="12.75">
      <c r="B1230" s="28"/>
    </row>
    <row r="1231" ht="12.75">
      <c r="B1231" s="28"/>
    </row>
    <row r="1232" ht="12.75">
      <c r="B1232" s="28"/>
    </row>
    <row r="1233" ht="12.75">
      <c r="B1233" s="28"/>
    </row>
    <row r="1234" ht="12.75">
      <c r="B1234" s="28"/>
    </row>
    <row r="1235" ht="12.75">
      <c r="B1235" s="28"/>
    </row>
    <row r="1236" ht="12.75">
      <c r="B1236" s="28"/>
    </row>
    <row r="1237" ht="12.75">
      <c r="B1237" s="28"/>
    </row>
    <row r="1238" ht="12.75">
      <c r="B1238" s="28"/>
    </row>
    <row r="1239" ht="12.75">
      <c r="B1239" s="28"/>
    </row>
    <row r="1240" ht="12.75">
      <c r="B1240" s="28"/>
    </row>
    <row r="1241" ht="12.75">
      <c r="B1241" s="28"/>
    </row>
    <row r="1242" ht="12.75">
      <c r="B1242" s="28"/>
    </row>
    <row r="1243" ht="12.75">
      <c r="B1243" s="28"/>
    </row>
    <row r="1244" ht="12.75">
      <c r="B1244" s="28"/>
    </row>
    <row r="1245" ht="12.75">
      <c r="B1245" s="28"/>
    </row>
    <row r="1246" ht="12.75">
      <c r="B1246" s="28"/>
    </row>
    <row r="1247" ht="12.75">
      <c r="B1247" s="28"/>
    </row>
    <row r="1248" ht="12.75">
      <c r="B1248" s="28"/>
    </row>
    <row r="1249" ht="12.75">
      <c r="B1249" s="28"/>
    </row>
    <row r="1250" ht="12.75">
      <c r="B1250" s="28"/>
    </row>
    <row r="1251" ht="12.75">
      <c r="B1251" s="28"/>
    </row>
    <row r="1252" ht="12.75">
      <c r="B1252" s="28"/>
    </row>
    <row r="1253" ht="12.75">
      <c r="B1253" s="28"/>
    </row>
    <row r="1254" ht="12.75">
      <c r="B1254" s="28"/>
    </row>
    <row r="1255" ht="12.75">
      <c r="B1255" s="28"/>
    </row>
    <row r="1256" ht="12.75">
      <c r="B1256" s="28"/>
    </row>
    <row r="1257" ht="12.75">
      <c r="B1257" s="28"/>
    </row>
    <row r="1258" ht="12.75">
      <c r="B1258" s="28"/>
    </row>
    <row r="1259" ht="12.75">
      <c r="B1259" s="28"/>
    </row>
    <row r="1260" ht="12.75">
      <c r="B1260" s="28"/>
    </row>
    <row r="1261" ht="12.75">
      <c r="B1261" s="28"/>
    </row>
    <row r="1262" ht="12.75">
      <c r="B1262" s="28"/>
    </row>
    <row r="1263" ht="12.75">
      <c r="B1263" s="28"/>
    </row>
    <row r="1264" ht="12.75">
      <c r="B1264" s="28"/>
    </row>
    <row r="1265" ht="12.75">
      <c r="B1265" s="28"/>
    </row>
    <row r="1266" ht="12.75">
      <c r="B1266" s="28"/>
    </row>
    <row r="1267" ht="12.75">
      <c r="B1267" s="28"/>
    </row>
    <row r="1268" ht="12.75">
      <c r="B1268" s="28"/>
    </row>
    <row r="1269" ht="12.75">
      <c r="B1269" s="28"/>
    </row>
    <row r="1270" ht="12.75">
      <c r="B1270" s="28"/>
    </row>
    <row r="1271" ht="12.75">
      <c r="B1271" s="28"/>
    </row>
    <row r="1272" ht="12.75">
      <c r="B1272" s="28"/>
    </row>
    <row r="1273" ht="12.75">
      <c r="B1273" s="28"/>
    </row>
    <row r="1274" ht="12.75">
      <c r="B1274" s="28"/>
    </row>
    <row r="1275" ht="12.75">
      <c r="B1275" s="28"/>
    </row>
    <row r="1276" ht="12.75">
      <c r="B1276" s="28"/>
    </row>
    <row r="1277" ht="12.75">
      <c r="B1277" s="28"/>
    </row>
    <row r="1278" ht="12.75">
      <c r="B1278" s="28"/>
    </row>
    <row r="1279" ht="12.75">
      <c r="B1279" s="28"/>
    </row>
    <row r="1280" ht="12.75">
      <c r="B1280" s="28"/>
    </row>
    <row r="1281" ht="12.75">
      <c r="B1281" s="28"/>
    </row>
    <row r="1282" ht="12.75">
      <c r="B1282" s="28"/>
    </row>
    <row r="1283" ht="12.75">
      <c r="B1283" s="28"/>
    </row>
    <row r="1284" ht="12.75">
      <c r="B1284" s="28"/>
    </row>
    <row r="1285" ht="12.75">
      <c r="B1285" s="28"/>
    </row>
    <row r="1286" ht="12.75">
      <c r="B1286" s="28"/>
    </row>
    <row r="1287" ht="12.75">
      <c r="B1287" s="28"/>
    </row>
    <row r="1288" ht="12.75">
      <c r="B1288" s="28"/>
    </row>
    <row r="1289" ht="12.75">
      <c r="B1289" s="28"/>
    </row>
    <row r="1290" ht="12.75">
      <c r="B1290" s="28"/>
    </row>
    <row r="1291" ht="12.75">
      <c r="B1291" s="28"/>
    </row>
    <row r="1292" ht="12.75">
      <c r="B1292" s="28"/>
    </row>
    <row r="1293" ht="12.75">
      <c r="B1293" s="28"/>
    </row>
    <row r="1294" ht="12.75">
      <c r="B1294" s="28"/>
    </row>
    <row r="1295" ht="12.75">
      <c r="B1295" s="28"/>
    </row>
    <row r="1296" ht="12.75">
      <c r="B1296" s="28"/>
    </row>
    <row r="1297" ht="12.75">
      <c r="B1297" s="28"/>
    </row>
    <row r="1298" ht="12.75">
      <c r="B1298" s="28"/>
    </row>
    <row r="1299" ht="12.75">
      <c r="B1299" s="28"/>
    </row>
    <row r="1300" ht="12.75">
      <c r="B1300" s="28"/>
    </row>
    <row r="1301" ht="12.75">
      <c r="B1301" s="28"/>
    </row>
    <row r="1302" ht="12.75">
      <c r="B1302" s="28"/>
    </row>
    <row r="1303" ht="12.75">
      <c r="B1303" s="28"/>
    </row>
    <row r="1304" ht="12.75">
      <c r="B1304" s="28"/>
    </row>
    <row r="1305" ht="12.75">
      <c r="B1305" s="28"/>
    </row>
    <row r="1306" ht="12.75">
      <c r="B1306" s="28"/>
    </row>
    <row r="1307" ht="12.75">
      <c r="B1307" s="28"/>
    </row>
    <row r="1308" ht="12.75">
      <c r="B1308" s="28"/>
    </row>
    <row r="1309" ht="12.75">
      <c r="B1309" s="28"/>
    </row>
    <row r="1310" ht="12.75">
      <c r="B1310" s="28"/>
    </row>
    <row r="1311" ht="12.75">
      <c r="B1311" s="28"/>
    </row>
    <row r="1312" ht="12.75">
      <c r="B1312" s="28"/>
    </row>
    <row r="1313" ht="12.75">
      <c r="B1313" s="28"/>
    </row>
    <row r="1314" ht="12.75">
      <c r="B1314" s="28"/>
    </row>
    <row r="1315" ht="12.75">
      <c r="B1315" s="28"/>
    </row>
    <row r="1316" ht="12.75">
      <c r="B1316" s="28"/>
    </row>
    <row r="1317" ht="12.75">
      <c r="B1317" s="28"/>
    </row>
    <row r="1318" ht="12.75">
      <c r="B1318" s="28"/>
    </row>
    <row r="1319" ht="12.75">
      <c r="B1319" s="28"/>
    </row>
    <row r="1320" ht="12.75">
      <c r="B1320" s="28"/>
    </row>
    <row r="1321" ht="12.75">
      <c r="B1321" s="28"/>
    </row>
    <row r="1322" ht="12.75">
      <c r="B1322" s="28"/>
    </row>
    <row r="1323" ht="12.75">
      <c r="B1323" s="28"/>
    </row>
    <row r="1324" ht="12.75">
      <c r="B1324" s="28"/>
    </row>
    <row r="1325" ht="12.75">
      <c r="B1325" s="28"/>
    </row>
    <row r="1326" ht="12.75">
      <c r="B1326" s="28"/>
    </row>
    <row r="1327" ht="12.75">
      <c r="B1327" s="28"/>
    </row>
    <row r="1328" ht="12.75">
      <c r="B1328" s="28"/>
    </row>
    <row r="1329" ht="12.75">
      <c r="B1329" s="28"/>
    </row>
    <row r="1330" ht="12.75">
      <c r="B1330" s="28"/>
    </row>
    <row r="1331" ht="12.75">
      <c r="B1331" s="28"/>
    </row>
    <row r="1332" ht="12.75">
      <c r="B1332" s="28"/>
    </row>
    <row r="1333" ht="12.75">
      <c r="B1333" s="28"/>
    </row>
    <row r="1334" ht="12.75">
      <c r="B1334" s="28"/>
    </row>
    <row r="1335" ht="12.75">
      <c r="B1335" s="28"/>
    </row>
    <row r="1336" ht="12.75">
      <c r="B1336" s="28"/>
    </row>
    <row r="1337" ht="12.75">
      <c r="B1337" s="28"/>
    </row>
    <row r="1338" ht="12.75">
      <c r="B1338" s="28"/>
    </row>
    <row r="1339" ht="12.75">
      <c r="B1339" s="28"/>
    </row>
    <row r="1340" ht="12.75">
      <c r="B1340" s="28"/>
    </row>
    <row r="1341" ht="12.75">
      <c r="B1341" s="28"/>
    </row>
    <row r="1342" ht="12.75">
      <c r="B1342" s="28"/>
    </row>
    <row r="1343" ht="12.75">
      <c r="B1343" s="28"/>
    </row>
    <row r="1344" ht="12.75">
      <c r="B1344" s="28"/>
    </row>
    <row r="1345" ht="12.75">
      <c r="B1345" s="28"/>
    </row>
    <row r="1346" ht="12.75">
      <c r="B1346" s="28"/>
    </row>
    <row r="1347" ht="12.75">
      <c r="B1347" s="28"/>
    </row>
    <row r="1348" ht="12.75">
      <c r="B1348" s="28"/>
    </row>
    <row r="1349" ht="12.75">
      <c r="B1349" s="28"/>
    </row>
    <row r="1350" ht="12.75">
      <c r="B1350" s="28"/>
    </row>
    <row r="1351" ht="12.75">
      <c r="B1351" s="28"/>
    </row>
    <row r="1352" ht="12.75">
      <c r="B1352" s="28"/>
    </row>
    <row r="1353" ht="12.75">
      <c r="B1353" s="28"/>
    </row>
    <row r="1354" ht="12.75">
      <c r="B1354" s="28"/>
    </row>
    <row r="1355" ht="12.75">
      <c r="B1355" s="28"/>
    </row>
    <row r="1356" ht="12.75">
      <c r="B1356" s="28"/>
    </row>
    <row r="1357" ht="12.75">
      <c r="B1357" s="28"/>
    </row>
    <row r="1358" ht="12.75">
      <c r="B1358" s="28"/>
    </row>
    <row r="1359" ht="12.75">
      <c r="B1359" s="28"/>
    </row>
    <row r="1360" ht="12.75">
      <c r="B1360" s="28"/>
    </row>
    <row r="1361" ht="12.75">
      <c r="B1361" s="28"/>
    </row>
    <row r="1362" ht="12.75">
      <c r="B1362" s="28"/>
    </row>
    <row r="1363" ht="12.75">
      <c r="B1363" s="28"/>
    </row>
    <row r="1364" ht="12.75">
      <c r="B1364" s="28"/>
    </row>
    <row r="1365" ht="12.75">
      <c r="B1365" s="28"/>
    </row>
    <row r="1366" ht="12.75">
      <c r="B1366" s="28"/>
    </row>
    <row r="1367" ht="12.75">
      <c r="B1367" s="28"/>
    </row>
    <row r="1368" ht="12.75">
      <c r="B1368" s="28"/>
    </row>
    <row r="1369" ht="12.75">
      <c r="B1369" s="28"/>
    </row>
    <row r="1370" ht="12.75">
      <c r="B1370" s="28"/>
    </row>
    <row r="1371" ht="12.75">
      <c r="B1371" s="28"/>
    </row>
    <row r="1372" ht="12.75">
      <c r="B1372" s="28"/>
    </row>
    <row r="1373" ht="12.75">
      <c r="B1373" s="28"/>
    </row>
    <row r="1374" ht="12.75">
      <c r="B1374" s="28"/>
    </row>
    <row r="1375" ht="12.75">
      <c r="B1375" s="28"/>
    </row>
    <row r="1376" ht="12.75">
      <c r="B1376" s="28"/>
    </row>
    <row r="1377" ht="12.75">
      <c r="B1377" s="28"/>
    </row>
    <row r="1378" ht="12.75">
      <c r="B1378" s="28"/>
    </row>
    <row r="1379" ht="12.75">
      <c r="B1379" s="28"/>
    </row>
    <row r="1380" ht="12.75">
      <c r="B1380" s="28"/>
    </row>
    <row r="1381" ht="12.75">
      <c r="B1381" s="28"/>
    </row>
    <row r="1382" ht="12.75">
      <c r="B1382" s="28"/>
    </row>
    <row r="1383" ht="12.75">
      <c r="B1383" s="28"/>
    </row>
    <row r="1384" ht="12.75">
      <c r="B1384" s="28"/>
    </row>
    <row r="1385" ht="12.75">
      <c r="B1385" s="28"/>
    </row>
    <row r="1386" ht="12.75">
      <c r="B1386" s="28"/>
    </row>
    <row r="1387" ht="12.75">
      <c r="B1387" s="28"/>
    </row>
    <row r="1388" ht="12.75">
      <c r="B1388" s="28"/>
    </row>
    <row r="1389" ht="12.75">
      <c r="B1389" s="28"/>
    </row>
    <row r="1390" ht="12.75">
      <c r="B1390" s="28"/>
    </row>
    <row r="1391" ht="12.75">
      <c r="B1391" s="28"/>
    </row>
    <row r="1392" ht="12.75">
      <c r="B1392" s="28"/>
    </row>
    <row r="1393" ht="12.75">
      <c r="B1393" s="28"/>
    </row>
    <row r="1394" ht="12.75">
      <c r="B1394" s="28"/>
    </row>
    <row r="1395" ht="12.75">
      <c r="B1395" s="28"/>
    </row>
    <row r="1396" ht="12.75">
      <c r="B1396" s="28"/>
    </row>
    <row r="1397" ht="12.75">
      <c r="B1397" s="28"/>
    </row>
    <row r="1398" ht="12.75">
      <c r="B1398" s="28"/>
    </row>
    <row r="1399" ht="12.75">
      <c r="B1399" s="28"/>
    </row>
    <row r="1400" ht="12.75">
      <c r="B1400" s="28"/>
    </row>
    <row r="1401" ht="12.75">
      <c r="B1401" s="28"/>
    </row>
    <row r="1402" ht="12.75">
      <c r="B1402" s="28"/>
    </row>
    <row r="1403" ht="12.75">
      <c r="B1403" s="28"/>
    </row>
    <row r="1404" ht="12.75">
      <c r="B1404" s="28"/>
    </row>
    <row r="1405" ht="12.75">
      <c r="B1405" s="28"/>
    </row>
    <row r="1406" ht="12.75">
      <c r="B1406" s="28"/>
    </row>
    <row r="1407" ht="12.75">
      <c r="B1407" s="28"/>
    </row>
    <row r="1408" ht="12.75">
      <c r="B1408" s="28"/>
    </row>
    <row r="1409" ht="12.75">
      <c r="B1409" s="28"/>
    </row>
    <row r="1410" ht="12.75">
      <c r="B1410" s="28"/>
    </row>
    <row r="1411" ht="12.75">
      <c r="B1411" s="28"/>
    </row>
    <row r="1412" ht="12.75">
      <c r="B1412" s="28"/>
    </row>
    <row r="1413" ht="12.75">
      <c r="B1413" s="28"/>
    </row>
    <row r="1414" ht="12.75">
      <c r="B1414" s="28"/>
    </row>
    <row r="1415" ht="12.75">
      <c r="B1415" s="28"/>
    </row>
    <row r="1416" ht="12.75">
      <c r="B1416" s="28"/>
    </row>
    <row r="1417" ht="12.75">
      <c r="B1417" s="28"/>
    </row>
    <row r="1418" ht="12.75">
      <c r="B1418" s="28"/>
    </row>
    <row r="1419" ht="12.75">
      <c r="B1419" s="28"/>
    </row>
    <row r="1420" ht="12.75">
      <c r="B1420" s="28"/>
    </row>
    <row r="1421" ht="12.75">
      <c r="B1421" s="28"/>
    </row>
    <row r="1422" ht="12.75">
      <c r="B1422" s="28"/>
    </row>
    <row r="1423" ht="12.75">
      <c r="B1423" s="28"/>
    </row>
    <row r="1424" ht="12.75">
      <c r="B1424" s="28"/>
    </row>
    <row r="1425" ht="12.75">
      <c r="B1425" s="28"/>
    </row>
    <row r="1426" ht="12.75">
      <c r="B1426" s="28"/>
    </row>
    <row r="1427" ht="12.75">
      <c r="B1427" s="28"/>
    </row>
    <row r="1428" ht="12.75">
      <c r="B1428" s="28"/>
    </row>
    <row r="1429" ht="12.75">
      <c r="B1429" s="28"/>
    </row>
    <row r="1430" ht="12.75">
      <c r="B1430" s="28"/>
    </row>
    <row r="1431" ht="12.75">
      <c r="B1431" s="28"/>
    </row>
    <row r="1432" ht="12.75">
      <c r="B1432" s="28"/>
    </row>
    <row r="1433" ht="12.75">
      <c r="B1433" s="28"/>
    </row>
    <row r="1434" ht="12.75">
      <c r="B1434" s="28"/>
    </row>
    <row r="1435" ht="12.75">
      <c r="B1435" s="28"/>
    </row>
    <row r="1436" ht="12.75">
      <c r="B1436" s="28"/>
    </row>
    <row r="1437" ht="12.75">
      <c r="B1437" s="28"/>
    </row>
    <row r="1438" ht="12.75">
      <c r="B1438" s="28"/>
    </row>
    <row r="1439" ht="12.75">
      <c r="B1439" s="28"/>
    </row>
    <row r="1440" ht="12.75">
      <c r="B1440" s="28"/>
    </row>
    <row r="1441" ht="12.75">
      <c r="B1441" s="28"/>
    </row>
    <row r="1442" ht="12.75">
      <c r="B1442" s="28"/>
    </row>
    <row r="1443" ht="12.75">
      <c r="B1443" s="28"/>
    </row>
    <row r="1444" ht="12.75">
      <c r="B1444" s="28"/>
    </row>
    <row r="1445" ht="12.75">
      <c r="B1445" s="28"/>
    </row>
    <row r="1446" ht="12.75">
      <c r="B1446" s="28"/>
    </row>
    <row r="1447" ht="12.75">
      <c r="B1447" s="28"/>
    </row>
    <row r="1448" ht="12.75">
      <c r="B1448" s="28"/>
    </row>
    <row r="1449" ht="12.75">
      <c r="B1449" s="28"/>
    </row>
    <row r="1450" ht="12.75">
      <c r="B1450" s="28"/>
    </row>
    <row r="1451" ht="12.75">
      <c r="B1451" s="28"/>
    </row>
    <row r="1452" ht="12.75">
      <c r="B1452" s="28"/>
    </row>
    <row r="1453" ht="12.75">
      <c r="B1453" s="29"/>
    </row>
    <row r="1454" ht="12.75">
      <c r="B1454" s="29"/>
    </row>
    <row r="1455" ht="12.75">
      <c r="B1455" s="29"/>
    </row>
    <row r="1456" ht="12.75">
      <c r="B1456" s="29"/>
    </row>
    <row r="1457" ht="12.75">
      <c r="B1457" s="29"/>
    </row>
    <row r="1458" ht="12.75">
      <c r="B1458" s="29"/>
    </row>
    <row r="1459" ht="12.75">
      <c r="B1459" s="29"/>
    </row>
    <row r="1460" ht="12.75">
      <c r="B1460" s="29"/>
    </row>
    <row r="1461" ht="12.75">
      <c r="B1461" s="29"/>
    </row>
    <row r="1462" ht="12.75">
      <c r="B1462" s="29"/>
    </row>
    <row r="1463" ht="12.75">
      <c r="B1463" s="29"/>
    </row>
    <row r="1464" ht="12.75">
      <c r="B1464" s="29"/>
    </row>
    <row r="1465" ht="12.75">
      <c r="B1465" s="29"/>
    </row>
    <row r="1466" ht="12.75">
      <c r="B1466" s="29"/>
    </row>
    <row r="1467" ht="12.75">
      <c r="B1467" s="29"/>
    </row>
    <row r="1468" ht="12.75">
      <c r="B1468" s="29"/>
    </row>
    <row r="1469" ht="12.75">
      <c r="B1469" s="29"/>
    </row>
    <row r="1470" ht="12.75">
      <c r="B1470" s="29"/>
    </row>
    <row r="1471" ht="12.75">
      <c r="B1471" s="29"/>
    </row>
    <row r="1472" ht="12.75">
      <c r="B1472" s="29"/>
    </row>
    <row r="1473" ht="12.75">
      <c r="B1473" s="29"/>
    </row>
    <row r="1474" ht="12.75">
      <c r="B1474" s="29"/>
    </row>
    <row r="1475" ht="12.75">
      <c r="B1475" s="29"/>
    </row>
    <row r="1476" ht="12.75">
      <c r="B1476" s="29"/>
    </row>
    <row r="1477" ht="12.75">
      <c r="B1477" s="29"/>
    </row>
    <row r="1478" ht="12.75">
      <c r="B1478" s="29"/>
    </row>
    <row r="1479" ht="12.75">
      <c r="B1479" s="29"/>
    </row>
    <row r="1480" ht="12.75">
      <c r="B1480" s="29"/>
    </row>
    <row r="1481" ht="12.75">
      <c r="B1481" s="29"/>
    </row>
    <row r="1482" ht="12.75">
      <c r="B1482" s="29"/>
    </row>
    <row r="1483" ht="12.75">
      <c r="B1483" s="29"/>
    </row>
    <row r="1484" ht="12.75">
      <c r="B1484" s="29"/>
    </row>
    <row r="1485" ht="12.75">
      <c r="B1485" s="29"/>
    </row>
    <row r="1486" ht="12.75">
      <c r="B1486" s="29"/>
    </row>
    <row r="1487" ht="12.75">
      <c r="B1487" s="29"/>
    </row>
    <row r="1488" ht="12.75">
      <c r="B1488" s="29"/>
    </row>
    <row r="1489" ht="12.75">
      <c r="B1489" s="29"/>
    </row>
    <row r="1490" ht="12.75">
      <c r="B1490" s="29"/>
    </row>
    <row r="1491" ht="12.75">
      <c r="B1491" s="29"/>
    </row>
    <row r="1492" ht="12.75">
      <c r="B1492" s="29"/>
    </row>
    <row r="1493" ht="12.75">
      <c r="B1493" s="29"/>
    </row>
    <row r="1494" ht="12.75">
      <c r="B1494" s="29"/>
    </row>
    <row r="1495" ht="12.75">
      <c r="B1495" s="29"/>
    </row>
    <row r="1496" ht="12.75">
      <c r="B1496" s="29"/>
    </row>
    <row r="1497" ht="12.75">
      <c r="B1497" s="29"/>
    </row>
    <row r="1498" ht="12.75">
      <c r="B1498" s="29"/>
    </row>
    <row r="1499" ht="12.75">
      <c r="B1499" s="29"/>
    </row>
    <row r="1500" ht="12.75">
      <c r="B1500" s="29"/>
    </row>
    <row r="1501" ht="12.75">
      <c r="B1501" s="29"/>
    </row>
    <row r="1502" ht="12.75">
      <c r="B1502" s="29"/>
    </row>
    <row r="1503" ht="12.75">
      <c r="B1503" s="29"/>
    </row>
    <row r="1504" ht="12.75">
      <c r="B1504" s="29"/>
    </row>
    <row r="1505" ht="12.75">
      <c r="B1505" s="29"/>
    </row>
    <row r="1506" ht="12.75">
      <c r="B1506" s="29"/>
    </row>
    <row r="1507" ht="12.75">
      <c r="B1507" s="29"/>
    </row>
    <row r="1508" ht="12.75">
      <c r="B1508" s="29"/>
    </row>
    <row r="1509" ht="12.75">
      <c r="B1509" s="29"/>
    </row>
    <row r="1510" ht="12.75">
      <c r="B1510" s="29"/>
    </row>
    <row r="1511" ht="12.75">
      <c r="B1511" s="29"/>
    </row>
    <row r="1512" ht="12.75">
      <c r="B1512" s="29"/>
    </row>
    <row r="1513" ht="12.75">
      <c r="B1513" s="29"/>
    </row>
    <row r="1514" ht="12.75">
      <c r="B1514" s="29"/>
    </row>
    <row r="1515" ht="12.75">
      <c r="B1515" s="29"/>
    </row>
    <row r="1516" ht="12.75">
      <c r="B1516" s="29"/>
    </row>
    <row r="1517" ht="12.75">
      <c r="B1517" s="29"/>
    </row>
    <row r="1518" ht="12.75">
      <c r="B1518" s="29"/>
    </row>
    <row r="1519" ht="12.75">
      <c r="B1519" s="29"/>
    </row>
    <row r="1520" ht="12.75">
      <c r="B1520" s="29"/>
    </row>
    <row r="1521" ht="12.75">
      <c r="B1521" s="29"/>
    </row>
    <row r="1522" ht="12.75">
      <c r="B1522" s="29"/>
    </row>
    <row r="1523" ht="12.75">
      <c r="B1523" s="29"/>
    </row>
    <row r="1524" ht="12.75">
      <c r="B1524" s="29"/>
    </row>
    <row r="1525" ht="12.75">
      <c r="B1525" s="29"/>
    </row>
    <row r="1526" ht="12.75">
      <c r="B1526" s="29"/>
    </row>
    <row r="1527" ht="12.75">
      <c r="B1527" s="29"/>
    </row>
    <row r="1528" ht="12.75">
      <c r="B1528" s="29"/>
    </row>
    <row r="1529" ht="12.75">
      <c r="B1529" s="29"/>
    </row>
    <row r="1530" ht="12.75">
      <c r="B1530" s="29"/>
    </row>
    <row r="1531" ht="12.75">
      <c r="B1531" s="29"/>
    </row>
    <row r="1532" ht="12.75">
      <c r="B1532" s="29"/>
    </row>
    <row r="1533" ht="12.75">
      <c r="B1533" s="29"/>
    </row>
    <row r="1534" ht="12.75">
      <c r="B1534" s="29"/>
    </row>
    <row r="1535" ht="12.75">
      <c r="B1535" s="29"/>
    </row>
    <row r="1536" ht="12.75">
      <c r="B1536" s="29"/>
    </row>
    <row r="1537" ht="12.75">
      <c r="B1537" s="29"/>
    </row>
    <row r="1538" ht="12.75">
      <c r="B1538" s="29"/>
    </row>
    <row r="1539" ht="12.75">
      <c r="B1539" s="29"/>
    </row>
    <row r="1540" ht="12.75">
      <c r="B1540" s="29"/>
    </row>
    <row r="1541" ht="12.75">
      <c r="B1541" s="29"/>
    </row>
    <row r="1542" ht="12.75">
      <c r="B1542" s="29"/>
    </row>
    <row r="1543" ht="12.75">
      <c r="B1543" s="29"/>
    </row>
    <row r="1544" ht="12.75">
      <c r="B1544" s="29"/>
    </row>
    <row r="1545" ht="12.75">
      <c r="B1545" s="29"/>
    </row>
    <row r="1546" ht="12.75">
      <c r="B1546" s="29"/>
    </row>
    <row r="1547" ht="12.75">
      <c r="B1547" s="29"/>
    </row>
    <row r="1548" ht="12.75">
      <c r="B1548" s="29"/>
    </row>
    <row r="1549" ht="12.75">
      <c r="B1549" s="29"/>
    </row>
    <row r="1550" ht="12.75">
      <c r="B1550" s="29"/>
    </row>
    <row r="1551" ht="12.75">
      <c r="B1551" s="29"/>
    </row>
    <row r="1552" ht="12.75">
      <c r="B1552" s="29"/>
    </row>
    <row r="1553" ht="12.75">
      <c r="B1553" s="29"/>
    </row>
    <row r="1554" ht="12.75">
      <c r="B1554" s="29"/>
    </row>
    <row r="1555" ht="12.75">
      <c r="B1555" s="29"/>
    </row>
    <row r="1556" ht="12.75">
      <c r="B1556" s="29"/>
    </row>
    <row r="1557" ht="12.75">
      <c r="B1557" s="29"/>
    </row>
    <row r="1558" ht="12.75">
      <c r="B1558" s="29"/>
    </row>
    <row r="1559" ht="12.75">
      <c r="B1559" s="29"/>
    </row>
    <row r="1560" ht="12.75">
      <c r="B1560" s="29"/>
    </row>
    <row r="1561" ht="12.75">
      <c r="B1561" s="29"/>
    </row>
    <row r="1562" ht="12.75">
      <c r="B1562" s="29"/>
    </row>
    <row r="1563" ht="12.75">
      <c r="B1563" s="29"/>
    </row>
    <row r="1564" ht="12.75">
      <c r="B1564" s="28"/>
    </row>
    <row r="1565" ht="12.75">
      <c r="B1565" s="30"/>
    </row>
    <row r="1566" ht="12.75">
      <c r="B1566" s="28"/>
    </row>
    <row r="1567" ht="12.75">
      <c r="B1567" s="28"/>
    </row>
    <row r="1568" ht="12.75">
      <c r="B1568" s="28"/>
    </row>
    <row r="1569" ht="12.75">
      <c r="B1569" s="28"/>
    </row>
    <row r="1570" ht="12.75">
      <c r="B1570" s="28"/>
    </row>
    <row r="1571" ht="12.75">
      <c r="B1571" s="28"/>
    </row>
    <row r="1572" ht="12.75">
      <c r="B1572" s="28"/>
    </row>
    <row r="1573" ht="12.75">
      <c r="B1573" s="28"/>
    </row>
    <row r="1574" ht="12.75">
      <c r="B1574" s="28"/>
    </row>
    <row r="1575" ht="12.75">
      <c r="B1575" s="28"/>
    </row>
    <row r="1576" ht="12.75">
      <c r="B1576" s="28"/>
    </row>
    <row r="1577" ht="12.75">
      <c r="B1577" s="28"/>
    </row>
    <row r="1578" ht="12.75">
      <c r="B1578" s="28"/>
    </row>
    <row r="1579" ht="12.75">
      <c r="B1579" s="28"/>
    </row>
    <row r="1580" ht="12.75">
      <c r="B1580" s="28"/>
    </row>
    <row r="1581" ht="12.75">
      <c r="B1581" s="28"/>
    </row>
    <row r="1582" ht="12.75">
      <c r="B1582" s="29"/>
    </row>
    <row r="1583" ht="12.75">
      <c r="B1583" s="29"/>
    </row>
    <row r="1584" ht="12.75">
      <c r="B1584" s="29"/>
    </row>
    <row r="1585" ht="12.75">
      <c r="B1585" s="29"/>
    </row>
    <row r="1586" ht="12.75">
      <c r="B1586" s="29"/>
    </row>
    <row r="1587" ht="12.75">
      <c r="B1587" s="29"/>
    </row>
    <row r="1588" ht="12.75">
      <c r="B1588" s="29"/>
    </row>
    <row r="1589" ht="12.75">
      <c r="B1589" s="29"/>
    </row>
    <row r="1590" ht="12.75">
      <c r="B1590" s="29"/>
    </row>
    <row r="1591" ht="12.75">
      <c r="B1591" s="29"/>
    </row>
    <row r="1592" ht="12.75">
      <c r="B1592" s="29"/>
    </row>
    <row r="1593" ht="12.75">
      <c r="B1593" s="29"/>
    </row>
    <row r="1594" ht="12.75">
      <c r="B1594" s="29"/>
    </row>
    <row r="1595" ht="12.75">
      <c r="B1595" s="29"/>
    </row>
    <row r="1596" ht="12.75">
      <c r="B1596" s="29"/>
    </row>
    <row r="1597" ht="12.75">
      <c r="B1597" s="29"/>
    </row>
    <row r="1598" ht="12.75">
      <c r="B1598" s="29"/>
    </row>
    <row r="1599" ht="12.75">
      <c r="B1599" s="29"/>
    </row>
    <row r="1600" ht="12.75">
      <c r="B1600" s="29"/>
    </row>
    <row r="1601" ht="12.75">
      <c r="B1601" s="29"/>
    </row>
    <row r="1602" ht="12.75">
      <c r="B1602" s="28"/>
    </row>
    <row r="1603" ht="12.75">
      <c r="B1603" s="28"/>
    </row>
    <row r="1604" ht="12.75">
      <c r="B1604" s="28"/>
    </row>
    <row r="1605" ht="12.75">
      <c r="B1605" s="28"/>
    </row>
    <row r="1606" ht="12.75">
      <c r="B1606" s="28"/>
    </row>
    <row r="1607" ht="12.75">
      <c r="B1607" s="28"/>
    </row>
    <row r="1608" ht="12.75">
      <c r="B1608" s="28"/>
    </row>
    <row r="1609" ht="12.75">
      <c r="B1609" s="28"/>
    </row>
    <row r="1610" ht="12.75">
      <c r="B1610" s="28"/>
    </row>
    <row r="1611" ht="12.75">
      <c r="B1611" s="28"/>
    </row>
    <row r="1612" ht="12.75">
      <c r="B1612" s="28"/>
    </row>
    <row r="1613" ht="12.75">
      <c r="B1613" s="28"/>
    </row>
    <row r="1614" ht="12.75">
      <c r="B1614" s="28"/>
    </row>
    <row r="1615" ht="12.75">
      <c r="B1615" s="28"/>
    </row>
    <row r="1616" ht="12.75">
      <c r="B1616" s="28"/>
    </row>
    <row r="1617" ht="12.75">
      <c r="B1617" s="28"/>
    </row>
    <row r="1618" ht="12.75">
      <c r="B1618" s="28"/>
    </row>
    <row r="1619" ht="12.75">
      <c r="B1619" s="28"/>
    </row>
    <row r="1620" ht="12.75">
      <c r="B1620" s="28"/>
    </row>
    <row r="1621" ht="12.75">
      <c r="B1621" s="28"/>
    </row>
    <row r="1622" ht="12.75">
      <c r="B1622" s="28"/>
    </row>
    <row r="1623" ht="12.75">
      <c r="B1623" s="28"/>
    </row>
    <row r="1624" ht="12.75">
      <c r="B1624" s="28"/>
    </row>
    <row r="1625" ht="12.75">
      <c r="B1625" s="28"/>
    </row>
    <row r="1626" ht="12.75">
      <c r="B1626" s="28"/>
    </row>
    <row r="1627" ht="12.75">
      <c r="B1627" s="28"/>
    </row>
    <row r="1628" ht="12.75">
      <c r="B1628" s="28"/>
    </row>
    <row r="1629" ht="12.75">
      <c r="B1629" s="28"/>
    </row>
    <row r="1630" ht="12.75">
      <c r="B1630" s="28"/>
    </row>
    <row r="1631" ht="12.75">
      <c r="B1631" s="28"/>
    </row>
    <row r="1632" ht="12.75">
      <c r="B1632" s="28"/>
    </row>
    <row r="1633" ht="12.75">
      <c r="B1633" s="28"/>
    </row>
    <row r="1634" ht="12.75">
      <c r="B1634" s="28"/>
    </row>
    <row r="1635" ht="12.75">
      <c r="B1635" s="28"/>
    </row>
    <row r="1636" ht="12.75">
      <c r="B1636" s="28"/>
    </row>
    <row r="1637" ht="12.75">
      <c r="B1637" s="28"/>
    </row>
    <row r="1638" ht="12.75">
      <c r="B1638" s="28"/>
    </row>
    <row r="1639" ht="12.75">
      <c r="B1639" s="28"/>
    </row>
    <row r="1640" ht="12.75">
      <c r="B1640" s="28"/>
    </row>
    <row r="1641" ht="12.75">
      <c r="B1641" s="28"/>
    </row>
    <row r="1642" ht="12.75">
      <c r="B1642" s="28"/>
    </row>
    <row r="1643" ht="12.75">
      <c r="B1643" s="28"/>
    </row>
    <row r="1644" ht="12.75">
      <c r="B1644" s="28"/>
    </row>
    <row r="1645" ht="12.75">
      <c r="B1645" s="28"/>
    </row>
    <row r="1646" ht="12.75">
      <c r="B1646" s="28"/>
    </row>
    <row r="1647" ht="12.75">
      <c r="B1647" s="28"/>
    </row>
    <row r="1648" ht="12.75">
      <c r="B1648" s="28"/>
    </row>
    <row r="1649" ht="12.75">
      <c r="B1649" s="28"/>
    </row>
    <row r="1650" ht="12.75">
      <c r="B1650" s="28"/>
    </row>
    <row r="1651" ht="12.75">
      <c r="B1651" s="28"/>
    </row>
    <row r="1652" ht="12.75">
      <c r="B1652" s="28"/>
    </row>
    <row r="1653" ht="12.75">
      <c r="B1653" s="28"/>
    </row>
    <row r="1654" ht="12.75">
      <c r="B1654" s="28"/>
    </row>
    <row r="1655" ht="12.75">
      <c r="B1655" s="28"/>
    </row>
    <row r="1656" ht="12.75">
      <c r="B1656" s="28"/>
    </row>
    <row r="1657" ht="12.75">
      <c r="B1657" s="28"/>
    </row>
    <row r="1658" ht="12.75">
      <c r="B1658" s="28"/>
    </row>
    <row r="1659" ht="12.75">
      <c r="B1659" s="28"/>
    </row>
    <row r="1660" ht="12.75">
      <c r="B1660" s="28"/>
    </row>
    <row r="1661" ht="12.75">
      <c r="B1661" s="28"/>
    </row>
    <row r="1662" ht="12.75">
      <c r="B1662" s="28"/>
    </row>
    <row r="1663" ht="12.75">
      <c r="B1663" s="28"/>
    </row>
    <row r="1664" ht="12.75">
      <c r="B1664" s="28"/>
    </row>
    <row r="1665" ht="12.75">
      <c r="B1665" s="28"/>
    </row>
    <row r="1666" ht="12.75">
      <c r="B1666" s="28"/>
    </row>
    <row r="1667" ht="12.75">
      <c r="B1667" s="28"/>
    </row>
    <row r="1668" ht="12.75">
      <c r="B1668" s="28"/>
    </row>
    <row r="1669" ht="12.75">
      <c r="B1669" s="28"/>
    </row>
    <row r="1670" ht="12.75">
      <c r="B1670" s="28"/>
    </row>
    <row r="1671" ht="12.75">
      <c r="B1671" s="28"/>
    </row>
    <row r="1672" ht="12.75">
      <c r="B1672" s="28"/>
    </row>
    <row r="1673" ht="12.75">
      <c r="B1673" s="28"/>
    </row>
    <row r="1674" ht="12.75">
      <c r="B1674" s="28"/>
    </row>
    <row r="1675" ht="12.75">
      <c r="B1675" s="28"/>
    </row>
    <row r="1676" ht="12.75">
      <c r="B1676" s="28"/>
    </row>
    <row r="1677" ht="12.75">
      <c r="B1677" s="28"/>
    </row>
    <row r="1678" ht="12.75">
      <c r="B1678" s="28"/>
    </row>
    <row r="1679" ht="12.75">
      <c r="B1679" s="28"/>
    </row>
    <row r="1680" ht="12.75">
      <c r="B1680" s="28"/>
    </row>
    <row r="1681" ht="12.75">
      <c r="B1681" s="28"/>
    </row>
    <row r="1682" ht="12.75">
      <c r="B1682" s="28"/>
    </row>
    <row r="1683" ht="12.75">
      <c r="B1683" s="28"/>
    </row>
    <row r="1684" ht="12.75">
      <c r="B1684" s="28"/>
    </row>
    <row r="1685" ht="12.75">
      <c r="B1685" s="28"/>
    </row>
    <row r="1686" ht="12.75">
      <c r="B1686" s="28"/>
    </row>
    <row r="1687" ht="12.75">
      <c r="B1687" s="28"/>
    </row>
    <row r="1688" ht="12.75">
      <c r="B1688" s="28"/>
    </row>
    <row r="1689" ht="12.75">
      <c r="B1689" s="28"/>
    </row>
    <row r="1690" ht="12.75">
      <c r="B1690" s="28"/>
    </row>
    <row r="1691" ht="12.75">
      <c r="B1691" s="28"/>
    </row>
    <row r="1692" ht="12.75">
      <c r="B1692" s="28"/>
    </row>
    <row r="1693" ht="12.75">
      <c r="B1693" s="28"/>
    </row>
    <row r="1694" ht="12.75">
      <c r="B1694" s="28"/>
    </row>
    <row r="1695" ht="12.75">
      <c r="B1695" s="28"/>
    </row>
    <row r="1696" ht="12.75">
      <c r="B1696" s="28"/>
    </row>
    <row r="1697" ht="12.75">
      <c r="B1697" s="28"/>
    </row>
    <row r="1698" ht="12.75">
      <c r="B1698" s="28"/>
    </row>
    <row r="1699" ht="12.75">
      <c r="B1699" s="28"/>
    </row>
    <row r="1700" ht="12.75">
      <c r="B1700" s="28"/>
    </row>
    <row r="1701" ht="12.75">
      <c r="B1701" s="28"/>
    </row>
    <row r="1702" ht="12.75">
      <c r="B1702" s="28"/>
    </row>
    <row r="1703" ht="12.75">
      <c r="B1703" s="28"/>
    </row>
    <row r="1704" ht="12.75">
      <c r="B1704" s="28"/>
    </row>
    <row r="1705" ht="12.75">
      <c r="B1705" s="28"/>
    </row>
    <row r="1706" ht="12.75">
      <c r="B1706" s="28"/>
    </row>
    <row r="1707" ht="12.75">
      <c r="B1707" s="28"/>
    </row>
    <row r="1708" ht="12.75">
      <c r="B1708" s="28"/>
    </row>
    <row r="1709" ht="12.75">
      <c r="B1709" s="28"/>
    </row>
    <row r="1710" ht="12.75">
      <c r="B1710" s="28"/>
    </row>
    <row r="1711" ht="12.75">
      <c r="B1711" s="28"/>
    </row>
    <row r="1712" ht="12.75">
      <c r="B1712" s="28"/>
    </row>
    <row r="1713" ht="12.75">
      <c r="B1713" s="28"/>
    </row>
    <row r="1714" ht="12.75">
      <c r="B1714" s="28"/>
    </row>
    <row r="1715" ht="12.75">
      <c r="B1715" s="28"/>
    </row>
    <row r="1716" ht="12.75">
      <c r="B1716" s="28"/>
    </row>
    <row r="1717" ht="12.75">
      <c r="B1717" s="28"/>
    </row>
    <row r="1718" ht="12.75">
      <c r="B1718" s="28"/>
    </row>
    <row r="1719" ht="12.75">
      <c r="B1719" s="28"/>
    </row>
    <row r="1720" ht="12.75">
      <c r="B1720" s="28"/>
    </row>
    <row r="1721" ht="12.75">
      <c r="B1721" s="28"/>
    </row>
    <row r="1722" ht="12.75">
      <c r="B1722" s="28"/>
    </row>
    <row r="1723" ht="12.75">
      <c r="B1723" s="28"/>
    </row>
    <row r="1724" ht="12.75">
      <c r="B1724" s="28"/>
    </row>
    <row r="1725" ht="12.75">
      <c r="B1725" s="28"/>
    </row>
    <row r="1726" ht="12.75">
      <c r="B1726" s="28"/>
    </row>
    <row r="1727" ht="12.75">
      <c r="B1727" s="28"/>
    </row>
    <row r="1728" ht="12.75">
      <c r="B1728" s="28"/>
    </row>
    <row r="1729" ht="12.75">
      <c r="B1729" s="28"/>
    </row>
    <row r="1730" ht="12.75">
      <c r="B1730" s="28"/>
    </row>
    <row r="1731" ht="12.75">
      <c r="B1731" s="28"/>
    </row>
    <row r="1732" ht="12.75">
      <c r="B1732" s="28"/>
    </row>
    <row r="1733" ht="12.75">
      <c r="B1733" s="28"/>
    </row>
    <row r="1734" ht="12.75">
      <c r="B1734" s="28"/>
    </row>
    <row r="1735" ht="12.75">
      <c r="B1735" s="28"/>
    </row>
    <row r="1736" ht="12.75">
      <c r="B1736" s="28"/>
    </row>
    <row r="1737" ht="12.75">
      <c r="B1737" s="28"/>
    </row>
    <row r="1738" ht="12.75">
      <c r="B1738" s="28"/>
    </row>
    <row r="1739" ht="12.75">
      <c r="B1739" s="28"/>
    </row>
    <row r="1740" ht="12.75">
      <c r="B1740" s="28"/>
    </row>
    <row r="1741" ht="12.75">
      <c r="B1741" s="28"/>
    </row>
    <row r="1742" ht="12.75">
      <c r="B1742" s="28"/>
    </row>
    <row r="1743" ht="12.75">
      <c r="B1743" s="28"/>
    </row>
    <row r="1744" ht="12.75">
      <c r="B1744" s="28"/>
    </row>
    <row r="1745" ht="12.75">
      <c r="B1745" s="28"/>
    </row>
    <row r="1746" ht="12.75">
      <c r="B1746" s="28"/>
    </row>
    <row r="1747" ht="12.75">
      <c r="B1747" s="28"/>
    </row>
    <row r="1748" ht="12.75">
      <c r="B1748" s="28"/>
    </row>
    <row r="1749" ht="12.75">
      <c r="B1749" s="28"/>
    </row>
    <row r="1750" ht="12.75">
      <c r="B1750" s="28"/>
    </row>
    <row r="1751" ht="12.75">
      <c r="B1751" s="28"/>
    </row>
    <row r="1752" ht="12.75">
      <c r="B1752" s="28"/>
    </row>
    <row r="1753" ht="12.75">
      <c r="B1753" s="28"/>
    </row>
    <row r="1754" ht="12.75">
      <c r="B1754" s="28"/>
    </row>
    <row r="1755" ht="12.75">
      <c r="B1755" s="28"/>
    </row>
    <row r="1756" ht="12.75">
      <c r="B1756" s="28"/>
    </row>
    <row r="1757" ht="12.75">
      <c r="B1757" s="28"/>
    </row>
    <row r="1758" ht="12.75">
      <c r="B1758" s="28"/>
    </row>
    <row r="1759" ht="12.75">
      <c r="B1759" s="28"/>
    </row>
    <row r="1760" ht="12.75">
      <c r="B1760" s="28"/>
    </row>
    <row r="1761" ht="12.75">
      <c r="B1761" s="28"/>
    </row>
    <row r="1762" ht="12.75">
      <c r="B1762" s="28"/>
    </row>
    <row r="1763" ht="12.75">
      <c r="B1763" s="28"/>
    </row>
    <row r="1764" ht="12.75">
      <c r="B1764" s="28"/>
    </row>
    <row r="1765" ht="12.75">
      <c r="B1765" s="28"/>
    </row>
    <row r="1766" ht="12.75">
      <c r="B1766" s="28"/>
    </row>
    <row r="1767" ht="12.75">
      <c r="B1767" s="28"/>
    </row>
    <row r="1768" ht="12.75">
      <c r="B1768" s="28"/>
    </row>
    <row r="1769" ht="12.75">
      <c r="B1769" s="28"/>
    </row>
    <row r="1770" ht="12.75">
      <c r="B1770" s="28"/>
    </row>
    <row r="1771" ht="12.75">
      <c r="B1771" s="28"/>
    </row>
    <row r="1772" ht="12.75">
      <c r="B1772" s="28"/>
    </row>
    <row r="1773" ht="12.75">
      <c r="B1773" s="28"/>
    </row>
    <row r="1774" ht="12.75">
      <c r="B1774" s="28"/>
    </row>
    <row r="1775" ht="12.75">
      <c r="B1775" s="28"/>
    </row>
    <row r="1776" ht="12.75">
      <c r="B1776" s="28"/>
    </row>
    <row r="1777" ht="12.75">
      <c r="B1777" s="28"/>
    </row>
    <row r="1778" ht="12.75">
      <c r="B1778" s="28"/>
    </row>
    <row r="1779" ht="12.75">
      <c r="B1779" s="28"/>
    </row>
    <row r="1780" ht="12.75">
      <c r="B1780" s="28"/>
    </row>
    <row r="1781" ht="12.75">
      <c r="B1781" s="28"/>
    </row>
    <row r="1782" ht="12.75">
      <c r="B1782" s="28"/>
    </row>
    <row r="1783" ht="12.75">
      <c r="B1783" s="28"/>
    </row>
    <row r="1784" ht="12.75">
      <c r="B1784" s="28"/>
    </row>
    <row r="1785" ht="12.75">
      <c r="B1785" s="28"/>
    </row>
    <row r="1786" ht="12.75">
      <c r="B1786" s="28"/>
    </row>
    <row r="1787" ht="12.75">
      <c r="B1787" s="28"/>
    </row>
    <row r="1788" ht="12.75">
      <c r="B1788" s="28"/>
    </row>
    <row r="1789" ht="12.75">
      <c r="B1789" s="28"/>
    </row>
    <row r="1790" ht="12.75">
      <c r="B1790" s="28"/>
    </row>
    <row r="1791" ht="12.75">
      <c r="B1791" s="28"/>
    </row>
    <row r="1792" ht="12.75">
      <c r="B1792" s="28"/>
    </row>
    <row r="1793" ht="12.75">
      <c r="B1793" s="28"/>
    </row>
    <row r="1794" ht="12.75">
      <c r="B1794" s="28"/>
    </row>
    <row r="1795" ht="12.75">
      <c r="B1795" s="28"/>
    </row>
    <row r="1796" ht="12.75">
      <c r="B1796" s="28"/>
    </row>
    <row r="1797" ht="12.75">
      <c r="B1797" s="28"/>
    </row>
    <row r="1798" ht="12.75">
      <c r="B1798" s="28"/>
    </row>
    <row r="1799" ht="12.75">
      <c r="B1799" s="28"/>
    </row>
    <row r="1800" ht="12.75">
      <c r="B1800" s="28"/>
    </row>
    <row r="1801" ht="12.75">
      <c r="B1801" s="28"/>
    </row>
    <row r="1802" ht="12.75">
      <c r="B1802" s="28"/>
    </row>
    <row r="1803" ht="12.75">
      <c r="B1803" s="28"/>
    </row>
    <row r="1804" ht="12.75">
      <c r="B1804" s="28"/>
    </row>
    <row r="1805" ht="12.75">
      <c r="B1805" s="28"/>
    </row>
    <row r="1806" ht="12.75">
      <c r="B1806" s="28"/>
    </row>
    <row r="1807" ht="12.75">
      <c r="B1807" s="28"/>
    </row>
    <row r="1808" ht="12.75">
      <c r="B1808" s="28"/>
    </row>
    <row r="1809" ht="12.75">
      <c r="B1809" s="28"/>
    </row>
    <row r="1810" ht="12.75">
      <c r="B1810" s="28"/>
    </row>
    <row r="1811" ht="12.75">
      <c r="B1811" s="28"/>
    </row>
    <row r="1812" ht="12.75">
      <c r="B1812" s="28"/>
    </row>
    <row r="1813" ht="12.75">
      <c r="B1813" s="28"/>
    </row>
    <row r="1814" ht="12.75">
      <c r="B1814" s="28"/>
    </row>
    <row r="1815" ht="12.75">
      <c r="B1815" s="28"/>
    </row>
    <row r="1816" ht="12.75">
      <c r="B1816" s="28"/>
    </row>
    <row r="1817" ht="12.75">
      <c r="B1817" s="28"/>
    </row>
    <row r="1818" ht="12.75">
      <c r="B1818" s="28"/>
    </row>
    <row r="1819" ht="12.75">
      <c r="B1819" s="28"/>
    </row>
    <row r="1820" ht="12.75">
      <c r="B1820" s="28"/>
    </row>
    <row r="1821" ht="12.75">
      <c r="B1821" s="28"/>
    </row>
    <row r="1822" ht="12.75">
      <c r="B1822" s="28"/>
    </row>
    <row r="1823" ht="12.75">
      <c r="B1823" s="28"/>
    </row>
    <row r="1824" ht="12.75">
      <c r="B1824" s="28"/>
    </row>
    <row r="1825" ht="12.75">
      <c r="B1825" s="28"/>
    </row>
    <row r="1826" ht="12.75">
      <c r="B1826" s="28"/>
    </row>
    <row r="1827" ht="12.75">
      <c r="B1827" s="28"/>
    </row>
    <row r="1828" ht="12.75">
      <c r="B1828" s="28"/>
    </row>
    <row r="1829" ht="12.75">
      <c r="B1829" s="28"/>
    </row>
    <row r="1830" ht="12.75">
      <c r="B1830" s="28"/>
    </row>
    <row r="1831" ht="12.75">
      <c r="B1831" s="28"/>
    </row>
    <row r="1832" ht="12.75">
      <c r="B1832" s="28"/>
    </row>
    <row r="1833" ht="12.75">
      <c r="B1833" s="28"/>
    </row>
    <row r="1834" ht="12.75">
      <c r="B1834" s="28"/>
    </row>
    <row r="1835" ht="12.75">
      <c r="B1835" s="28"/>
    </row>
    <row r="1836" ht="12.75">
      <c r="B1836" s="28"/>
    </row>
    <row r="1837" ht="12.75">
      <c r="B1837" s="28"/>
    </row>
    <row r="1838" ht="12.75">
      <c r="B1838" s="28"/>
    </row>
    <row r="1839" ht="12.75">
      <c r="B1839" s="28"/>
    </row>
    <row r="1840" ht="12.75">
      <c r="B1840" s="28"/>
    </row>
    <row r="1841" ht="12.75">
      <c r="B1841" s="28"/>
    </row>
    <row r="1842" ht="12.75">
      <c r="B1842" s="28"/>
    </row>
    <row r="1843" ht="12.75">
      <c r="B1843" s="28"/>
    </row>
    <row r="1844" ht="12.75">
      <c r="B1844" s="28"/>
    </row>
    <row r="1845" ht="12.75">
      <c r="B1845" s="28"/>
    </row>
    <row r="1846" ht="12.75">
      <c r="B1846" s="28"/>
    </row>
    <row r="1847" ht="12.75">
      <c r="B1847" s="28"/>
    </row>
    <row r="1848" ht="12.75">
      <c r="B1848" s="28"/>
    </row>
    <row r="1849" ht="12.75">
      <c r="B1849" s="28"/>
    </row>
    <row r="1850" ht="12.75">
      <c r="B1850" s="28"/>
    </row>
    <row r="1851" ht="12.75">
      <c r="B1851" s="28"/>
    </row>
    <row r="1852" ht="12.75">
      <c r="B1852" s="28"/>
    </row>
    <row r="1853" ht="12.75">
      <c r="B1853" s="28"/>
    </row>
    <row r="1854" ht="12.75">
      <c r="B1854" s="28"/>
    </row>
    <row r="1855" ht="12.75">
      <c r="B1855" s="28"/>
    </row>
    <row r="1856" ht="12.75">
      <c r="B1856" s="28"/>
    </row>
    <row r="1857" ht="12.75">
      <c r="B1857" s="28"/>
    </row>
    <row r="1858" ht="12.75">
      <c r="B1858" s="28"/>
    </row>
    <row r="1859" ht="12.75">
      <c r="B1859" s="28"/>
    </row>
    <row r="1860" ht="12.75">
      <c r="B1860" s="28"/>
    </row>
    <row r="1861" ht="12.75">
      <c r="B1861" s="28"/>
    </row>
    <row r="1862" ht="12.75">
      <c r="B1862" s="28"/>
    </row>
    <row r="1863" ht="12.75">
      <c r="B1863" s="28"/>
    </row>
    <row r="1864" ht="12.75">
      <c r="B1864" s="28"/>
    </row>
    <row r="1865" ht="12.75">
      <c r="B1865" s="28"/>
    </row>
    <row r="1866" ht="12.75">
      <c r="B1866" s="28"/>
    </row>
    <row r="1867" ht="12.75">
      <c r="B1867" s="28"/>
    </row>
    <row r="1868" ht="12.75">
      <c r="B1868" s="28"/>
    </row>
    <row r="1869" ht="12.75">
      <c r="B1869" s="28"/>
    </row>
    <row r="1870" ht="12.75">
      <c r="B1870" s="28"/>
    </row>
    <row r="1871" ht="12.75">
      <c r="B1871" s="28"/>
    </row>
    <row r="1872" ht="12.75">
      <c r="B1872" s="28"/>
    </row>
    <row r="1873" ht="12.75">
      <c r="B1873" s="28"/>
    </row>
    <row r="1874" ht="12.75">
      <c r="B1874" s="28"/>
    </row>
    <row r="1875" ht="12.75">
      <c r="B1875" s="28"/>
    </row>
    <row r="1876" ht="12.75">
      <c r="B1876" s="28"/>
    </row>
    <row r="1877" ht="12.75">
      <c r="B1877" s="28"/>
    </row>
    <row r="1878" ht="12.75">
      <c r="B1878" s="28"/>
    </row>
    <row r="1879" ht="12.75">
      <c r="B1879" s="28"/>
    </row>
    <row r="1880" ht="12.75">
      <c r="B1880" s="28"/>
    </row>
    <row r="1881" ht="12.75">
      <c r="B1881" s="28"/>
    </row>
    <row r="1882" ht="12.75">
      <c r="B1882" s="28"/>
    </row>
    <row r="1883" ht="12.75">
      <c r="B1883" s="28"/>
    </row>
    <row r="1884" ht="12.75">
      <c r="B1884" s="28"/>
    </row>
    <row r="1885" ht="12.75">
      <c r="B1885" s="28"/>
    </row>
    <row r="1886" ht="12.75">
      <c r="B1886" s="28"/>
    </row>
    <row r="1887" ht="12.75">
      <c r="B1887" s="28"/>
    </row>
    <row r="1888" ht="12.75">
      <c r="B1888" s="28"/>
    </row>
    <row r="1889" ht="12.75">
      <c r="B1889" s="28"/>
    </row>
    <row r="1890" ht="12.75">
      <c r="B1890" s="28"/>
    </row>
    <row r="1891" ht="12.75">
      <c r="B1891" s="28"/>
    </row>
    <row r="1892" ht="12.75">
      <c r="B1892" s="28"/>
    </row>
    <row r="1893" ht="12.75">
      <c r="B1893" s="28"/>
    </row>
    <row r="1894" ht="12.75">
      <c r="B1894" s="28"/>
    </row>
    <row r="1895" ht="12.75">
      <c r="B1895" s="28"/>
    </row>
    <row r="1896" ht="12.75">
      <c r="B1896" s="28"/>
    </row>
    <row r="1897" ht="12.75">
      <c r="B1897" s="28"/>
    </row>
    <row r="1898" ht="12.75">
      <c r="B1898" s="28"/>
    </row>
    <row r="1899" ht="12.75">
      <c r="B1899" s="28"/>
    </row>
    <row r="1900" ht="12.75">
      <c r="B1900" s="28"/>
    </row>
    <row r="1901" ht="12.75">
      <c r="B1901" s="28"/>
    </row>
    <row r="1902" ht="12.75">
      <c r="B1902" s="28"/>
    </row>
    <row r="1903" ht="12.75">
      <c r="B1903" s="28"/>
    </row>
    <row r="1904" ht="12.75">
      <c r="B1904" s="28"/>
    </row>
    <row r="1905" ht="12.75">
      <c r="B1905" s="28"/>
    </row>
    <row r="1906" ht="12.75">
      <c r="B1906" s="28"/>
    </row>
    <row r="1907" ht="12.75">
      <c r="B1907" s="28"/>
    </row>
    <row r="1908" ht="12.75">
      <c r="B1908" s="28"/>
    </row>
    <row r="1909" ht="12.75">
      <c r="B1909" s="28"/>
    </row>
    <row r="1910" ht="12.75">
      <c r="B1910" s="28"/>
    </row>
    <row r="1911" ht="12.75">
      <c r="B1911" s="28"/>
    </row>
    <row r="1912" ht="12.75">
      <c r="B1912" s="28"/>
    </row>
    <row r="1913" ht="12.75">
      <c r="B1913" s="28"/>
    </row>
    <row r="1914" ht="12.75">
      <c r="B1914" s="28"/>
    </row>
    <row r="1915" ht="12.75">
      <c r="B1915" s="28"/>
    </row>
    <row r="1916" ht="12.75">
      <c r="B1916" s="28"/>
    </row>
    <row r="1917" ht="12.75">
      <c r="B1917" s="28"/>
    </row>
    <row r="1918" ht="12.75">
      <c r="B1918" s="28"/>
    </row>
    <row r="1919" ht="12.75">
      <c r="B1919" s="28"/>
    </row>
    <row r="1920" ht="12.75">
      <c r="B1920" s="28"/>
    </row>
    <row r="1921" ht="12.75">
      <c r="B1921" s="28"/>
    </row>
    <row r="1922" ht="12.75">
      <c r="B1922" s="28"/>
    </row>
    <row r="1923" ht="12.75">
      <c r="B1923" s="28"/>
    </row>
    <row r="1924" ht="12.75">
      <c r="B1924" s="28"/>
    </row>
    <row r="1925" ht="12.75">
      <c r="B1925" s="28"/>
    </row>
    <row r="1926" ht="12.75">
      <c r="B1926" s="28"/>
    </row>
    <row r="1927" ht="12.75">
      <c r="B1927" s="28"/>
    </row>
    <row r="1928" ht="12.75">
      <c r="B1928" s="28"/>
    </row>
    <row r="1929" ht="12.75">
      <c r="B1929" s="28"/>
    </row>
    <row r="1930" ht="12.75">
      <c r="B1930" s="28"/>
    </row>
    <row r="1931" ht="12.75">
      <c r="B1931" s="28"/>
    </row>
    <row r="1932" ht="12.75">
      <c r="B1932" s="28"/>
    </row>
    <row r="1933" ht="12.75">
      <c r="B1933" s="28"/>
    </row>
    <row r="1934" ht="12.75">
      <c r="B1934" s="28"/>
    </row>
    <row r="1935" ht="12.75">
      <c r="B1935" s="28"/>
    </row>
    <row r="1936" ht="12.75">
      <c r="B1936" s="28"/>
    </row>
    <row r="1937" ht="12.75">
      <c r="B1937" s="28"/>
    </row>
    <row r="1938" ht="12.75">
      <c r="B1938" s="28"/>
    </row>
    <row r="1939" ht="12.75">
      <c r="B1939" s="28"/>
    </row>
    <row r="1940" ht="12.75">
      <c r="B1940" s="28"/>
    </row>
    <row r="1941" ht="12.75">
      <c r="B1941" s="28"/>
    </row>
    <row r="1942" ht="12.75">
      <c r="B1942" s="28"/>
    </row>
    <row r="1943" ht="12.75">
      <c r="B1943" s="28"/>
    </row>
    <row r="1944" ht="12.75">
      <c r="B1944" s="28"/>
    </row>
    <row r="1945" ht="12.75">
      <c r="B1945" s="28"/>
    </row>
    <row r="1946" ht="12.75">
      <c r="B1946" s="28"/>
    </row>
    <row r="1947" ht="12.75">
      <c r="B1947" s="28"/>
    </row>
    <row r="1948" ht="12.75">
      <c r="B1948" s="28"/>
    </row>
    <row r="1949" ht="12.75">
      <c r="B1949" s="28"/>
    </row>
    <row r="1950" ht="12.75">
      <c r="B1950" s="28"/>
    </row>
    <row r="1951" ht="12.75">
      <c r="B1951" s="28"/>
    </row>
    <row r="1952" ht="12.75">
      <c r="B1952" s="28"/>
    </row>
    <row r="1953" ht="12.75">
      <c r="B1953" s="28"/>
    </row>
    <row r="1954" ht="12.75">
      <c r="B1954" s="28"/>
    </row>
    <row r="1955" ht="12.75">
      <c r="B1955" s="28"/>
    </row>
    <row r="1956" ht="12.75">
      <c r="B1956" s="28"/>
    </row>
    <row r="1957" ht="12.75">
      <c r="B1957" s="28"/>
    </row>
    <row r="1958" ht="12.75">
      <c r="B1958" s="28"/>
    </row>
    <row r="1959" ht="12.75">
      <c r="B1959" s="28"/>
    </row>
    <row r="1960" ht="12.75">
      <c r="B1960" s="28"/>
    </row>
    <row r="1961" ht="12.75">
      <c r="B1961" s="28"/>
    </row>
    <row r="1962" ht="12.75">
      <c r="B1962" s="28"/>
    </row>
    <row r="1963" ht="12.75">
      <c r="B1963" s="28"/>
    </row>
    <row r="1964" ht="12.75">
      <c r="B1964" s="28"/>
    </row>
    <row r="1965" ht="12.75">
      <c r="B1965" s="28"/>
    </row>
    <row r="1966" ht="12.75">
      <c r="B1966" s="28"/>
    </row>
    <row r="1967" ht="12.75">
      <c r="B1967" s="28"/>
    </row>
    <row r="1968" ht="12.75">
      <c r="B1968" s="28"/>
    </row>
    <row r="1969" ht="12.75">
      <c r="B1969" s="28"/>
    </row>
    <row r="1970" ht="12.75">
      <c r="B1970" s="28"/>
    </row>
    <row r="1971" ht="12.75">
      <c r="B1971" s="28"/>
    </row>
    <row r="1972" ht="12.75">
      <c r="B1972" s="28"/>
    </row>
    <row r="1973" ht="12.75">
      <c r="B1973" s="28"/>
    </row>
    <row r="1974" ht="12.75">
      <c r="B1974" s="28"/>
    </row>
    <row r="1975" ht="12.75">
      <c r="B1975" s="28"/>
    </row>
    <row r="1976" ht="12.75">
      <c r="B1976" s="28"/>
    </row>
    <row r="1977" ht="12.75">
      <c r="B1977" s="28"/>
    </row>
    <row r="1978" ht="12.75">
      <c r="B1978" s="28"/>
    </row>
    <row r="1979" ht="12.75">
      <c r="B1979" s="28"/>
    </row>
    <row r="1980" ht="12.75">
      <c r="B1980" s="28"/>
    </row>
    <row r="1981" ht="12.75">
      <c r="B1981" s="28"/>
    </row>
    <row r="1982" ht="12.75">
      <c r="B1982" s="28"/>
    </row>
    <row r="1983" ht="12.75">
      <c r="B1983" s="28"/>
    </row>
    <row r="1984" ht="12.75">
      <c r="B1984" s="28"/>
    </row>
    <row r="1985" ht="12.75">
      <c r="B1985" s="28"/>
    </row>
    <row r="1986" ht="12.75">
      <c r="B1986" s="28"/>
    </row>
    <row r="1987" ht="12.75">
      <c r="B1987" s="28"/>
    </row>
    <row r="1988" ht="12.75">
      <c r="B1988" s="28"/>
    </row>
    <row r="1989" ht="12.75">
      <c r="B1989" s="28"/>
    </row>
    <row r="1990" ht="12.75">
      <c r="B1990" s="28"/>
    </row>
    <row r="1991" ht="12.75">
      <c r="B1991" s="28"/>
    </row>
    <row r="1992" ht="12.75">
      <c r="B1992" s="28"/>
    </row>
    <row r="1993" ht="12.75">
      <c r="B1993" s="28"/>
    </row>
    <row r="1994" ht="12.75">
      <c r="B1994" s="28"/>
    </row>
    <row r="1995" ht="12.75">
      <c r="B1995" s="28"/>
    </row>
    <row r="1996" ht="12.75">
      <c r="B1996" s="28"/>
    </row>
    <row r="1997" ht="12.75">
      <c r="B1997" s="28"/>
    </row>
    <row r="1998" ht="12.75">
      <c r="B1998" s="28"/>
    </row>
    <row r="1999" ht="12.75">
      <c r="B1999" s="28"/>
    </row>
    <row r="2000" ht="12.75">
      <c r="B2000" s="28"/>
    </row>
    <row r="2001" ht="12.75">
      <c r="B2001" s="28"/>
    </row>
    <row r="2002" ht="12.75">
      <c r="B2002" s="28"/>
    </row>
    <row r="2003" ht="12.75">
      <c r="B2003" s="28"/>
    </row>
    <row r="2004" ht="12.75">
      <c r="B2004" s="28"/>
    </row>
    <row r="2005" ht="12.75">
      <c r="B2005" s="28"/>
    </row>
    <row r="2006" ht="12.75">
      <c r="B2006" s="28"/>
    </row>
    <row r="2007" ht="12.75">
      <c r="B2007" s="28"/>
    </row>
    <row r="2008" ht="12.75">
      <c r="B2008" s="28"/>
    </row>
    <row r="2009" ht="12.75">
      <c r="B2009" s="28"/>
    </row>
    <row r="2010" ht="12.75">
      <c r="B2010" s="28"/>
    </row>
    <row r="2011" ht="12.75">
      <c r="B2011" s="28"/>
    </row>
    <row r="2012" ht="12.75">
      <c r="B2012" s="28"/>
    </row>
    <row r="2013" ht="12.75">
      <c r="B2013" s="28"/>
    </row>
    <row r="2014" ht="12.75">
      <c r="B2014" s="28"/>
    </row>
    <row r="2015" ht="12.75">
      <c r="B2015" s="28"/>
    </row>
    <row r="2016" ht="12.75">
      <c r="B2016" s="28"/>
    </row>
    <row r="2017" ht="12.75">
      <c r="B2017" s="28"/>
    </row>
    <row r="2018" ht="12.75">
      <c r="B2018" s="28"/>
    </row>
    <row r="2019" ht="12.75">
      <c r="B2019" s="28"/>
    </row>
    <row r="2020" ht="12.75">
      <c r="B2020" s="28"/>
    </row>
    <row r="2021" ht="12.75">
      <c r="B2021" s="28"/>
    </row>
    <row r="2022" ht="12.75">
      <c r="B2022" s="28"/>
    </row>
    <row r="2023" ht="12.75">
      <c r="B2023" s="28"/>
    </row>
    <row r="2024" ht="12.75">
      <c r="B2024" s="28"/>
    </row>
    <row r="2025" ht="12.75">
      <c r="B2025" s="28"/>
    </row>
    <row r="2026" ht="12.75">
      <c r="B2026" s="28"/>
    </row>
    <row r="2027" ht="12.75">
      <c r="B2027" s="28"/>
    </row>
    <row r="2028" ht="12.75">
      <c r="B2028" s="28"/>
    </row>
    <row r="2029" ht="12.75">
      <c r="B2029" s="28"/>
    </row>
    <row r="2030" ht="12.75">
      <c r="B2030" s="28"/>
    </row>
    <row r="2031" ht="12.75">
      <c r="B2031" s="28"/>
    </row>
    <row r="2032" ht="12.75">
      <c r="B2032" s="28"/>
    </row>
    <row r="2033" ht="12.75">
      <c r="B2033" s="28"/>
    </row>
    <row r="2034" ht="12.75">
      <c r="B2034" s="28"/>
    </row>
    <row r="2035" ht="12.75">
      <c r="B2035" s="28"/>
    </row>
    <row r="2036" ht="12.75">
      <c r="B2036" s="28"/>
    </row>
    <row r="2037" ht="12.75">
      <c r="B2037" s="28"/>
    </row>
    <row r="2038" ht="12.75">
      <c r="B2038" s="28"/>
    </row>
    <row r="2039" ht="12.75">
      <c r="B2039" s="28"/>
    </row>
    <row r="2040" ht="12.75">
      <c r="B2040" s="28"/>
    </row>
    <row r="2041" ht="12.75">
      <c r="B2041" s="28"/>
    </row>
    <row r="2042" ht="12.75">
      <c r="B2042" s="28"/>
    </row>
    <row r="2043" ht="12.75">
      <c r="B2043" s="28"/>
    </row>
    <row r="2044" ht="12.75">
      <c r="B2044" s="28"/>
    </row>
    <row r="2045" ht="12.75">
      <c r="B2045" s="28"/>
    </row>
    <row r="2046" ht="12.75">
      <c r="B2046" s="29"/>
    </row>
    <row r="2047" ht="12.75">
      <c r="B2047" s="29"/>
    </row>
    <row r="2048" ht="12.75">
      <c r="B2048" s="29"/>
    </row>
    <row r="2049" ht="12.75">
      <c r="B2049" s="29"/>
    </row>
    <row r="2050" ht="12.75">
      <c r="B2050" s="29"/>
    </row>
    <row r="2051" ht="12.75">
      <c r="B2051" s="29"/>
    </row>
    <row r="2052" ht="12.75">
      <c r="B2052" s="29"/>
    </row>
    <row r="2053" ht="12.75">
      <c r="B2053" s="29"/>
    </row>
    <row r="2054" ht="12.75">
      <c r="B2054" s="29"/>
    </row>
    <row r="2055" ht="12.75">
      <c r="B2055" s="29"/>
    </row>
    <row r="2056" ht="12.75">
      <c r="B2056" s="29"/>
    </row>
    <row r="2057" ht="12.75">
      <c r="B2057" s="29"/>
    </row>
    <row r="2058" ht="12.75">
      <c r="B2058" s="29"/>
    </row>
    <row r="2059" ht="12.75">
      <c r="B2059" s="29"/>
    </row>
    <row r="2060" ht="12.75">
      <c r="B2060" s="29"/>
    </row>
    <row r="2061" ht="12.75">
      <c r="B2061" s="29"/>
    </row>
    <row r="2062" ht="12.75">
      <c r="B2062" s="29"/>
    </row>
    <row r="2063" ht="12.75">
      <c r="B2063" s="29"/>
    </row>
    <row r="2064" ht="12.75">
      <c r="B2064" s="29"/>
    </row>
    <row r="2065" ht="12.75">
      <c r="B2065" s="29"/>
    </row>
    <row r="2066" ht="12.75">
      <c r="B2066" s="29"/>
    </row>
    <row r="2067" ht="12.75">
      <c r="B2067" s="29"/>
    </row>
    <row r="2068" ht="12.75">
      <c r="B2068" s="29"/>
    </row>
    <row r="2069" ht="12.75">
      <c r="B2069" s="29"/>
    </row>
    <row r="2070" ht="12.75">
      <c r="B2070" s="29"/>
    </row>
    <row r="2071" ht="12.75">
      <c r="B2071" s="29"/>
    </row>
    <row r="2072" ht="12.75">
      <c r="B2072" s="29"/>
    </row>
    <row r="2073" ht="12.75">
      <c r="B2073" s="29"/>
    </row>
    <row r="2074" ht="12.75">
      <c r="B2074" s="29"/>
    </row>
    <row r="2075" ht="12.75">
      <c r="B2075" s="29"/>
    </row>
    <row r="2076" ht="12.75">
      <c r="B2076" s="29"/>
    </row>
    <row r="2077" ht="12.75">
      <c r="B2077" s="29"/>
    </row>
    <row r="2078" ht="12.75">
      <c r="B2078" s="29"/>
    </row>
    <row r="2079" ht="12.75">
      <c r="B2079" s="29"/>
    </row>
    <row r="2080" ht="12.75">
      <c r="B2080" s="29"/>
    </row>
    <row r="2081" ht="12.75">
      <c r="B2081" s="29"/>
    </row>
    <row r="2082" ht="12.75">
      <c r="B2082" s="29"/>
    </row>
    <row r="2083" ht="12.75">
      <c r="B2083" s="29"/>
    </row>
    <row r="2084" ht="12.75">
      <c r="B2084" s="29"/>
    </row>
    <row r="2085" ht="12.75">
      <c r="B2085" s="29"/>
    </row>
    <row r="2086" ht="12.75">
      <c r="B2086" s="29"/>
    </row>
    <row r="2087" ht="12.75">
      <c r="B2087" s="29"/>
    </row>
    <row r="2088" ht="12.75">
      <c r="B2088" s="29"/>
    </row>
    <row r="2089" ht="12.75">
      <c r="B2089" s="29"/>
    </row>
    <row r="2090" ht="12.75">
      <c r="B2090" s="29"/>
    </row>
    <row r="2091" ht="12.75">
      <c r="B2091" s="29"/>
    </row>
    <row r="2092" ht="12.75">
      <c r="B2092" s="29"/>
    </row>
    <row r="2093" ht="12.75">
      <c r="B2093" s="29"/>
    </row>
    <row r="2094" ht="12.75">
      <c r="B2094" s="29"/>
    </row>
    <row r="2095" ht="12.75">
      <c r="B2095" s="29"/>
    </row>
    <row r="2096" ht="12.75">
      <c r="B2096" s="29"/>
    </row>
    <row r="2097" ht="12.75">
      <c r="B2097" s="29"/>
    </row>
    <row r="2098" ht="12.75">
      <c r="B2098" s="29"/>
    </row>
    <row r="2099" ht="12.75">
      <c r="B2099" s="29"/>
    </row>
    <row r="2100" ht="12.75">
      <c r="B2100" s="29"/>
    </row>
    <row r="2101" ht="12.75">
      <c r="B2101" s="29"/>
    </row>
    <row r="2102" ht="12.75">
      <c r="B2102" s="29"/>
    </row>
    <row r="2103" ht="12.75">
      <c r="B2103" s="29"/>
    </row>
    <row r="2104" ht="12.75">
      <c r="B2104" s="29"/>
    </row>
    <row r="2105" ht="12.75">
      <c r="B2105" s="29"/>
    </row>
    <row r="2106" ht="12.75">
      <c r="B2106" s="29"/>
    </row>
    <row r="2107" ht="12.75">
      <c r="B2107" s="29"/>
    </row>
    <row r="2108" ht="12.75">
      <c r="B2108" s="29"/>
    </row>
    <row r="2109" ht="12.75">
      <c r="B2109" s="29"/>
    </row>
    <row r="2110" ht="12.75">
      <c r="B2110" s="29"/>
    </row>
    <row r="2111" ht="12.75">
      <c r="B2111" s="29"/>
    </row>
    <row r="2112" ht="12.75">
      <c r="B2112" s="29"/>
    </row>
    <row r="2113" ht="12.75">
      <c r="B2113" s="29"/>
    </row>
    <row r="2114" ht="12.75">
      <c r="B2114" s="29"/>
    </row>
    <row r="2115" ht="12.75">
      <c r="B2115" s="29"/>
    </row>
    <row r="2116" ht="12.75">
      <c r="B2116" s="29"/>
    </row>
    <row r="2117" ht="12.75">
      <c r="B2117" s="29"/>
    </row>
    <row r="2118" ht="12.75">
      <c r="B2118" s="29"/>
    </row>
    <row r="2119" ht="12.75">
      <c r="B2119" s="29"/>
    </row>
    <row r="2120" ht="12.75">
      <c r="B2120" s="29"/>
    </row>
    <row r="2121" ht="12.75">
      <c r="B2121" s="29"/>
    </row>
    <row r="2122" ht="12.75">
      <c r="B2122" s="29"/>
    </row>
    <row r="2123" ht="12.75">
      <c r="B2123" s="29"/>
    </row>
    <row r="2124" ht="12.75">
      <c r="B2124" s="29"/>
    </row>
    <row r="2125" ht="12.75">
      <c r="B2125" s="29"/>
    </row>
    <row r="2126" ht="12.75">
      <c r="B2126" s="29"/>
    </row>
    <row r="2127" ht="12.75">
      <c r="B2127" s="29"/>
    </row>
    <row r="2128" ht="12.75">
      <c r="B2128" s="29"/>
    </row>
    <row r="2129" ht="12.75">
      <c r="B2129" s="28"/>
    </row>
    <row r="2130" ht="12.75">
      <c r="B2130" s="30"/>
    </row>
    <row r="2131" ht="12.75">
      <c r="B2131" s="28"/>
    </row>
    <row r="2132" ht="12.75">
      <c r="B2132" s="28"/>
    </row>
    <row r="2133" ht="12.75">
      <c r="B2133" s="28"/>
    </row>
    <row r="2134" ht="12.75">
      <c r="B2134" s="28"/>
    </row>
    <row r="2135" ht="12.75">
      <c r="B2135" s="28"/>
    </row>
    <row r="2136" ht="12.75">
      <c r="B2136" s="28"/>
    </row>
    <row r="2137" ht="12.75">
      <c r="B2137" s="28"/>
    </row>
    <row r="2138" ht="12.75">
      <c r="B2138" s="28"/>
    </row>
    <row r="2139" ht="12.75">
      <c r="B2139" s="28"/>
    </row>
    <row r="2140" ht="12.75">
      <c r="B2140" s="28"/>
    </row>
    <row r="2141" ht="12.75">
      <c r="B2141" s="28"/>
    </row>
    <row r="2142" ht="12.75">
      <c r="B2142" s="28"/>
    </row>
    <row r="2143" ht="12.75">
      <c r="B2143" s="28"/>
    </row>
    <row r="2144" ht="12.75">
      <c r="B2144" s="28"/>
    </row>
    <row r="2145" ht="12.75">
      <c r="B2145" s="28"/>
    </row>
    <row r="2146" ht="12.75">
      <c r="B2146" s="28"/>
    </row>
    <row r="2147" ht="12.75">
      <c r="B2147" s="28"/>
    </row>
    <row r="2148" ht="12.75">
      <c r="B2148" s="28"/>
    </row>
    <row r="2149" ht="12.75">
      <c r="B2149" s="28"/>
    </row>
    <row r="2150" ht="12.75">
      <c r="B2150" s="28"/>
    </row>
    <row r="2151" ht="12.75">
      <c r="B2151" s="28"/>
    </row>
    <row r="2152" ht="12.75">
      <c r="B2152" s="28"/>
    </row>
    <row r="2153" ht="12.75">
      <c r="B2153" s="28"/>
    </row>
    <row r="2154" ht="12.75">
      <c r="B2154" s="28"/>
    </row>
    <row r="2155" ht="12.75">
      <c r="B2155" s="28"/>
    </row>
    <row r="2156" ht="12.75">
      <c r="B2156" s="28"/>
    </row>
    <row r="2157" ht="12.75">
      <c r="B2157" s="28"/>
    </row>
    <row r="2158" ht="12.75">
      <c r="B2158" s="28"/>
    </row>
    <row r="2159" ht="12.75">
      <c r="B2159" s="28"/>
    </row>
    <row r="2160" ht="12.75">
      <c r="B2160" s="28"/>
    </row>
    <row r="2161" ht="12.75">
      <c r="B2161" s="28"/>
    </row>
    <row r="2162" ht="12.75">
      <c r="B2162" s="28"/>
    </row>
    <row r="2163" ht="12.75">
      <c r="B2163" s="28"/>
    </row>
    <row r="2164" ht="12.75">
      <c r="B2164" s="28"/>
    </row>
    <row r="2165" ht="12.75">
      <c r="B2165" s="28"/>
    </row>
    <row r="2166" ht="12.75">
      <c r="B2166" s="28"/>
    </row>
    <row r="2167" ht="12.75">
      <c r="B2167" s="28"/>
    </row>
    <row r="2168" ht="12.75">
      <c r="B2168" s="28"/>
    </row>
    <row r="2169" ht="12.75">
      <c r="B2169" s="28"/>
    </row>
    <row r="2170" ht="12.75">
      <c r="B2170" s="28"/>
    </row>
    <row r="2171" ht="12.75">
      <c r="B2171" s="28"/>
    </row>
    <row r="2172" ht="12.75">
      <c r="B2172" s="28"/>
    </row>
    <row r="2173" ht="12.75">
      <c r="B2173" s="28"/>
    </row>
    <row r="2174" ht="12.75">
      <c r="B2174" s="28"/>
    </row>
    <row r="2175" ht="12.75">
      <c r="B2175" s="28"/>
    </row>
    <row r="2176" ht="12.75">
      <c r="B2176" s="28"/>
    </row>
    <row r="2177" ht="12.75">
      <c r="B2177" s="28"/>
    </row>
    <row r="2178" ht="12.75">
      <c r="B2178" s="28"/>
    </row>
    <row r="2179" ht="12.75">
      <c r="B2179" s="28"/>
    </row>
    <row r="2180" ht="12.75">
      <c r="B2180" s="28"/>
    </row>
    <row r="2181" ht="12.75">
      <c r="B2181" s="28"/>
    </row>
    <row r="2182" ht="12.75">
      <c r="B2182" s="28"/>
    </row>
    <row r="2183" ht="12.75">
      <c r="B2183" s="28"/>
    </row>
    <row r="2184" ht="12.75">
      <c r="B2184" s="28"/>
    </row>
    <row r="2185" ht="12.75">
      <c r="B2185" s="28"/>
    </row>
    <row r="2186" ht="12.75">
      <c r="B2186" s="28"/>
    </row>
    <row r="2187" ht="12.75">
      <c r="B2187" s="28"/>
    </row>
    <row r="2188" ht="12.75">
      <c r="B2188" s="28"/>
    </row>
    <row r="2189" ht="12.75">
      <c r="B2189" s="28"/>
    </row>
    <row r="2190" ht="12.75">
      <c r="B2190" s="28"/>
    </row>
    <row r="2191" ht="12.75">
      <c r="B2191" s="28"/>
    </row>
    <row r="2192" ht="12.75">
      <c r="B2192" s="28"/>
    </row>
    <row r="2193" ht="12.75">
      <c r="B2193" s="28"/>
    </row>
    <row r="2194" ht="12.75">
      <c r="B2194" s="28"/>
    </row>
    <row r="2195" ht="12.75">
      <c r="B2195" s="28"/>
    </row>
    <row r="2196" ht="12.75">
      <c r="B2196" s="28"/>
    </row>
    <row r="2197" ht="12.75">
      <c r="B2197" s="28"/>
    </row>
    <row r="2198" ht="12.75">
      <c r="B2198" s="28"/>
    </row>
    <row r="2199" ht="12.75">
      <c r="B2199" s="28"/>
    </row>
    <row r="2200" ht="12.75">
      <c r="B2200" s="28"/>
    </row>
    <row r="2201" ht="12.75">
      <c r="B2201" s="28"/>
    </row>
    <row r="2202" ht="12.75">
      <c r="B2202" s="28"/>
    </row>
    <row r="2203" ht="12.75">
      <c r="B2203" s="28"/>
    </row>
    <row r="2204" ht="12.75">
      <c r="B2204" s="28"/>
    </row>
    <row r="2205" ht="12.75">
      <c r="B2205" s="28"/>
    </row>
    <row r="2206" ht="12.75">
      <c r="B2206" s="28"/>
    </row>
    <row r="2207" ht="12.75">
      <c r="B2207" s="28"/>
    </row>
    <row r="2208" ht="12.75">
      <c r="B2208" s="28"/>
    </row>
    <row r="2209" ht="12.75">
      <c r="B2209" s="28"/>
    </row>
    <row r="2210" ht="12.75">
      <c r="B2210" s="28"/>
    </row>
    <row r="2211" ht="12.75">
      <c r="B2211" s="28"/>
    </row>
    <row r="2212" ht="12.75">
      <c r="B2212" s="28"/>
    </row>
    <row r="2213" ht="12.75">
      <c r="B2213" s="28"/>
    </row>
    <row r="2214" ht="12.75">
      <c r="B2214" s="28"/>
    </row>
    <row r="2215" ht="12.75">
      <c r="B2215" s="28"/>
    </row>
    <row r="2216" ht="12.75">
      <c r="B2216" s="28"/>
    </row>
    <row r="2217" ht="12.75">
      <c r="B2217" s="28"/>
    </row>
    <row r="2218" ht="12.75">
      <c r="B2218" s="28"/>
    </row>
    <row r="2219" ht="12.75">
      <c r="B2219" s="28"/>
    </row>
    <row r="2220" ht="12.75">
      <c r="B2220" s="28"/>
    </row>
    <row r="2221" ht="12.75">
      <c r="B2221" s="28"/>
    </row>
    <row r="2222" ht="12.75">
      <c r="B2222" s="28"/>
    </row>
    <row r="2223" ht="12.75">
      <c r="B2223" s="28"/>
    </row>
    <row r="2224" ht="12.75">
      <c r="B2224" s="28"/>
    </row>
    <row r="2225" ht="12.75">
      <c r="B2225" s="28"/>
    </row>
    <row r="2226" ht="12.75">
      <c r="B2226" s="28"/>
    </row>
    <row r="2227" ht="12.75">
      <c r="B2227" s="28"/>
    </row>
    <row r="2228" ht="12.75">
      <c r="B2228" s="28"/>
    </row>
    <row r="2229" ht="12.75">
      <c r="B2229" s="28"/>
    </row>
    <row r="2230" ht="12.75">
      <c r="B2230" s="28"/>
    </row>
    <row r="2231" ht="12.75">
      <c r="B2231" s="28"/>
    </row>
    <row r="2232" ht="12.75">
      <c r="B2232" s="28"/>
    </row>
    <row r="2233" ht="12.75">
      <c r="B2233" s="28"/>
    </row>
    <row r="2234" ht="12.75">
      <c r="B2234" s="28"/>
    </row>
    <row r="2235" ht="12.75">
      <c r="B2235" s="28"/>
    </row>
    <row r="2236" ht="12.75">
      <c r="B2236" s="28"/>
    </row>
    <row r="2237" ht="12.75">
      <c r="B2237" s="28"/>
    </row>
    <row r="2238" ht="12.75">
      <c r="B2238" s="28"/>
    </row>
    <row r="2239" ht="12.75">
      <c r="B2239" s="28"/>
    </row>
    <row r="2240" ht="12.75">
      <c r="B2240" s="28"/>
    </row>
    <row r="2241" ht="12.75">
      <c r="B2241" s="28"/>
    </row>
    <row r="2242" ht="12.75">
      <c r="B2242" s="28"/>
    </row>
    <row r="2243" ht="12.75">
      <c r="B2243" s="28"/>
    </row>
    <row r="2244" ht="12.75">
      <c r="B2244" s="28"/>
    </row>
    <row r="2245" ht="12.75">
      <c r="B2245" s="28"/>
    </row>
    <row r="2246" ht="12.75">
      <c r="B2246" s="28"/>
    </row>
    <row r="2247" ht="12.75">
      <c r="B2247" s="28"/>
    </row>
    <row r="2248" ht="12.75">
      <c r="B2248" s="28"/>
    </row>
    <row r="2249" ht="12.75">
      <c r="B2249" s="28"/>
    </row>
    <row r="2250" ht="12.75">
      <c r="B2250" s="28"/>
    </row>
    <row r="2251" ht="12.75">
      <c r="B2251" s="28"/>
    </row>
    <row r="2252" ht="12.75">
      <c r="B2252" s="28"/>
    </row>
    <row r="2253" ht="12.75">
      <c r="B2253" s="28"/>
    </row>
    <row r="2254" ht="12.75">
      <c r="B2254" s="28"/>
    </row>
    <row r="2255" ht="12.75">
      <c r="B2255" s="28"/>
    </row>
    <row r="2256" ht="12.75">
      <c r="B2256" s="28"/>
    </row>
    <row r="2257" ht="12.75">
      <c r="B2257" s="28"/>
    </row>
    <row r="2258" ht="12.75">
      <c r="B2258" s="28"/>
    </row>
    <row r="2259" ht="12.75">
      <c r="B2259" s="28"/>
    </row>
    <row r="2260" ht="12.75">
      <c r="B2260" s="28"/>
    </row>
    <row r="2261" ht="12.75">
      <c r="B2261" s="28"/>
    </row>
    <row r="2262" ht="12.75">
      <c r="B2262" s="28"/>
    </row>
    <row r="2263" ht="12.75">
      <c r="B2263" s="28"/>
    </row>
    <row r="2264" ht="12.75">
      <c r="B2264" s="28"/>
    </row>
    <row r="2265" ht="12.75">
      <c r="B2265" s="28"/>
    </row>
    <row r="2266" ht="12.75">
      <c r="B2266" s="28"/>
    </row>
    <row r="2267" ht="12.75">
      <c r="B2267" s="28"/>
    </row>
    <row r="2268" ht="12.75">
      <c r="B2268" s="28"/>
    </row>
    <row r="2269" ht="12.75">
      <c r="B2269" s="28"/>
    </row>
    <row r="2270" ht="12.75">
      <c r="B2270" s="28"/>
    </row>
    <row r="2271" ht="12.75">
      <c r="B2271" s="28"/>
    </row>
    <row r="2272" ht="12.75">
      <c r="B2272" s="28"/>
    </row>
    <row r="2273" ht="12.75">
      <c r="B2273" s="28"/>
    </row>
    <row r="2274" ht="12.75">
      <c r="B2274" s="28"/>
    </row>
    <row r="2275" ht="12.75">
      <c r="B2275" s="28"/>
    </row>
    <row r="2276" ht="12.75">
      <c r="B2276" s="28"/>
    </row>
    <row r="2277" ht="12.75">
      <c r="B2277" s="28"/>
    </row>
    <row r="2278" ht="12.75">
      <c r="B2278" s="28"/>
    </row>
    <row r="2279" ht="12.75">
      <c r="B2279" s="28"/>
    </row>
    <row r="2280" ht="12.75">
      <c r="B2280" s="28"/>
    </row>
    <row r="2281" ht="12.75">
      <c r="B2281" s="28"/>
    </row>
    <row r="2282" ht="12.75">
      <c r="B2282" s="28"/>
    </row>
    <row r="2283" ht="12.75">
      <c r="B2283" s="28"/>
    </row>
    <row r="2284" ht="12.75">
      <c r="B2284" s="28"/>
    </row>
    <row r="2285" ht="12.75">
      <c r="B2285" s="28"/>
    </row>
    <row r="2286" ht="12.75">
      <c r="B2286" s="28"/>
    </row>
    <row r="2287" ht="12.75">
      <c r="B2287" s="28"/>
    </row>
    <row r="2288" ht="12.75">
      <c r="B2288" s="28"/>
    </row>
    <row r="2289" ht="12.75">
      <c r="B2289" s="28"/>
    </row>
    <row r="2290" ht="12.75">
      <c r="B2290" s="28"/>
    </row>
    <row r="2291" ht="12.75">
      <c r="B2291" s="28"/>
    </row>
    <row r="2292" ht="12.75">
      <c r="B2292" s="28"/>
    </row>
    <row r="2293" ht="12.75">
      <c r="B2293" s="28"/>
    </row>
    <row r="2294" ht="12.75">
      <c r="B2294" s="28"/>
    </row>
    <row r="2295" ht="12.75">
      <c r="B2295" s="28"/>
    </row>
    <row r="2296" ht="12.75">
      <c r="B2296" s="28"/>
    </row>
    <row r="2297" ht="12.75">
      <c r="B2297" s="28"/>
    </row>
    <row r="2298" ht="12.75">
      <c r="B2298" s="28"/>
    </row>
    <row r="2299" ht="12.75">
      <c r="B2299" s="28"/>
    </row>
    <row r="2300" ht="12.75">
      <c r="B2300" s="28"/>
    </row>
    <row r="2301" ht="12.75">
      <c r="B2301" s="28"/>
    </row>
    <row r="2302" ht="12.75">
      <c r="B2302" s="28"/>
    </row>
    <row r="2303" ht="12.75">
      <c r="B2303" s="28"/>
    </row>
    <row r="2304" ht="12.75">
      <c r="B2304" s="28"/>
    </row>
    <row r="2305" ht="12.75">
      <c r="B2305" s="28"/>
    </row>
    <row r="2306" ht="12.75">
      <c r="B2306" s="28"/>
    </row>
    <row r="2307" ht="12.75">
      <c r="B2307" s="28"/>
    </row>
    <row r="2308" ht="12.75">
      <c r="B2308" s="28"/>
    </row>
    <row r="2309" ht="12.75">
      <c r="B2309" s="28"/>
    </row>
    <row r="2310" ht="12.75">
      <c r="B2310" s="28"/>
    </row>
    <row r="2311" ht="12.75">
      <c r="B2311" s="28"/>
    </row>
    <row r="2312" ht="12.75">
      <c r="B2312" s="28"/>
    </row>
    <row r="2313" ht="12.75">
      <c r="B2313" s="28"/>
    </row>
    <row r="2314" ht="12.75">
      <c r="B2314" s="28"/>
    </row>
    <row r="2315" ht="12.75">
      <c r="B2315" s="28"/>
    </row>
    <row r="2316" ht="12.75">
      <c r="B2316" s="28"/>
    </row>
    <row r="2317" ht="12.75">
      <c r="B2317" s="28"/>
    </row>
    <row r="2318" ht="12.75">
      <c r="B2318" s="28"/>
    </row>
    <row r="2319" ht="12.75">
      <c r="B2319" s="28"/>
    </row>
    <row r="2320" ht="12.75">
      <c r="B2320" s="28"/>
    </row>
    <row r="2321" ht="12.75">
      <c r="B2321" s="28"/>
    </row>
    <row r="2322" ht="12.75">
      <c r="B2322" s="28"/>
    </row>
    <row r="2323" ht="12.75">
      <c r="B2323" s="28"/>
    </row>
    <row r="2324" ht="12.75">
      <c r="B2324" s="28"/>
    </row>
    <row r="2325" ht="12.75">
      <c r="B2325" s="28"/>
    </row>
    <row r="2326" ht="12.75">
      <c r="B2326" s="28"/>
    </row>
    <row r="2327" ht="12.75">
      <c r="B2327" s="28"/>
    </row>
    <row r="2328" ht="12.75">
      <c r="B2328" s="28"/>
    </row>
    <row r="2329" ht="12.75">
      <c r="B2329" s="28"/>
    </row>
    <row r="2330" ht="12.75">
      <c r="B2330" s="28"/>
    </row>
    <row r="2331" ht="12.75">
      <c r="B2331" s="28"/>
    </row>
    <row r="2332" ht="12.75">
      <c r="B2332" s="28"/>
    </row>
    <row r="2333" ht="12.75">
      <c r="B2333" s="28"/>
    </row>
    <row r="2334" ht="12.75">
      <c r="B2334" s="28"/>
    </row>
    <row r="2335" ht="12.75">
      <c r="B2335" s="28"/>
    </row>
    <row r="2336" ht="12.75">
      <c r="B2336" s="28"/>
    </row>
    <row r="2337" ht="12.75">
      <c r="B2337" s="28"/>
    </row>
    <row r="2338" ht="12.75">
      <c r="B2338" s="28"/>
    </row>
    <row r="2339" ht="12.75">
      <c r="B2339" s="28"/>
    </row>
    <row r="2340" ht="12.75">
      <c r="B2340" s="28"/>
    </row>
    <row r="2341" ht="12.75">
      <c r="B2341" s="28"/>
    </row>
    <row r="2342" ht="12.75">
      <c r="B2342" s="28"/>
    </row>
    <row r="2343" ht="12.75">
      <c r="B2343" s="28"/>
    </row>
    <row r="2344" ht="12.75">
      <c r="B2344" s="28"/>
    </row>
    <row r="2345" ht="12.75">
      <c r="B2345" s="28"/>
    </row>
    <row r="2346" ht="12.75">
      <c r="B2346" s="28"/>
    </row>
    <row r="2347" ht="12.75">
      <c r="B2347" s="28"/>
    </row>
    <row r="2348" ht="12.75">
      <c r="B2348" s="28"/>
    </row>
    <row r="2349" ht="12.75">
      <c r="B2349" s="28"/>
    </row>
    <row r="2350" ht="12.75">
      <c r="B2350" s="28"/>
    </row>
    <row r="2351" ht="12.75">
      <c r="B2351" s="28"/>
    </row>
    <row r="2352" ht="12.75">
      <c r="B2352" s="28"/>
    </row>
    <row r="2353" ht="12.75">
      <c r="B2353" s="28"/>
    </row>
    <row r="2354" ht="12.75">
      <c r="B2354" s="28"/>
    </row>
    <row r="2355" ht="12.75">
      <c r="B2355" s="28"/>
    </row>
    <row r="2356" ht="12.75">
      <c r="B2356" s="28"/>
    </row>
    <row r="2357" ht="12.75">
      <c r="B2357" s="28"/>
    </row>
    <row r="2358" ht="12.75">
      <c r="B2358" s="28"/>
    </row>
    <row r="2359" ht="12.75">
      <c r="B2359" s="28"/>
    </row>
    <row r="2360" ht="12.75">
      <c r="B2360" s="28"/>
    </row>
    <row r="2361" ht="12.75">
      <c r="B2361" s="28"/>
    </row>
    <row r="2362" ht="12.75">
      <c r="B2362" s="28"/>
    </row>
    <row r="2363" ht="12.75">
      <c r="B2363" s="28"/>
    </row>
    <row r="2364" ht="12.75">
      <c r="B2364" s="28"/>
    </row>
    <row r="2365" ht="12.75">
      <c r="B2365" s="28"/>
    </row>
    <row r="2366" ht="12.75">
      <c r="B2366" s="28"/>
    </row>
    <row r="2367" ht="12.75">
      <c r="B2367" s="28"/>
    </row>
    <row r="2368" ht="12.75">
      <c r="B2368" s="28"/>
    </row>
    <row r="2369" ht="12.75">
      <c r="B2369" s="28"/>
    </row>
    <row r="2370" ht="12.75">
      <c r="B2370" s="28"/>
    </row>
    <row r="2371" ht="12.75">
      <c r="B2371" s="28"/>
    </row>
    <row r="2372" ht="12.75">
      <c r="B2372" s="28"/>
    </row>
    <row r="2373" ht="12.75">
      <c r="B2373" s="28"/>
    </row>
    <row r="2374" ht="12.75">
      <c r="B2374" s="28"/>
    </row>
    <row r="2375" ht="12.75">
      <c r="B2375" s="28"/>
    </row>
    <row r="2376" ht="12.75">
      <c r="B2376" s="28"/>
    </row>
    <row r="2377" ht="12.75">
      <c r="B2377" s="28"/>
    </row>
    <row r="2378" ht="12.75">
      <c r="B2378" s="28"/>
    </row>
    <row r="2379" ht="12.75">
      <c r="B2379" s="28"/>
    </row>
    <row r="2380" ht="12.75">
      <c r="B2380" s="28"/>
    </row>
    <row r="2381" ht="12.75">
      <c r="B2381" s="28"/>
    </row>
    <row r="2382" ht="12.75">
      <c r="B2382" s="28"/>
    </row>
    <row r="2383" ht="12.75">
      <c r="B2383" s="28"/>
    </row>
    <row r="2384" ht="12.75">
      <c r="B2384" s="29"/>
    </row>
    <row r="2385" ht="12.75">
      <c r="B2385" s="29"/>
    </row>
    <row r="2386" ht="12.75">
      <c r="B2386" s="29"/>
    </row>
    <row r="2387" ht="12.75">
      <c r="B2387" s="29"/>
    </row>
    <row r="2388" ht="12.75">
      <c r="B2388" s="29"/>
    </row>
    <row r="2389" ht="12.75">
      <c r="B2389" s="28"/>
    </row>
    <row r="2390" ht="12.75">
      <c r="B2390" s="28"/>
    </row>
    <row r="2391" ht="12.75">
      <c r="B2391" s="28"/>
    </row>
    <row r="2392" ht="12.75">
      <c r="B2392" s="28"/>
    </row>
    <row r="2393" ht="12.75">
      <c r="B2393" s="28"/>
    </row>
    <row r="2394" ht="12.75">
      <c r="B2394" s="28"/>
    </row>
    <row r="2395" ht="12.75">
      <c r="B2395" s="28"/>
    </row>
    <row r="2396" ht="12.75">
      <c r="B2396" s="28"/>
    </row>
    <row r="2397" ht="12.75">
      <c r="B2397" s="28"/>
    </row>
    <row r="2398" ht="12.75">
      <c r="B2398" s="28"/>
    </row>
    <row r="2399" ht="12.75">
      <c r="B2399" s="28"/>
    </row>
    <row r="2400" ht="12.75">
      <c r="B2400" s="28"/>
    </row>
    <row r="2401" ht="12.75">
      <c r="B2401" s="28"/>
    </row>
    <row r="2402" ht="12.75">
      <c r="B2402" s="28"/>
    </row>
    <row r="2403" ht="12.75">
      <c r="B2403" s="28"/>
    </row>
    <row r="2404" ht="12.75">
      <c r="B2404" s="28"/>
    </row>
    <row r="2405" ht="12.75">
      <c r="B2405" s="28"/>
    </row>
    <row r="2406" ht="12.75">
      <c r="B2406" s="29"/>
    </row>
    <row r="2407" ht="12.75">
      <c r="B2407" s="29"/>
    </row>
    <row r="2408" ht="12.75">
      <c r="B2408" s="29"/>
    </row>
    <row r="2409" ht="12.75">
      <c r="B2409" s="28"/>
    </row>
    <row r="2410" ht="12.75">
      <c r="B2410" s="28"/>
    </row>
    <row r="2411" ht="12.75">
      <c r="B2411" s="28"/>
    </row>
    <row r="2412" ht="12.75">
      <c r="B2412" s="28"/>
    </row>
    <row r="2413" ht="12.75">
      <c r="B2413" s="28"/>
    </row>
    <row r="2414" ht="12.75">
      <c r="B2414" s="28"/>
    </row>
    <row r="2415" ht="12.75">
      <c r="B2415" s="28"/>
    </row>
    <row r="2416" ht="12.75">
      <c r="B2416" s="28"/>
    </row>
    <row r="2417" ht="12.75">
      <c r="B2417" s="28"/>
    </row>
    <row r="2418" ht="12.75">
      <c r="B2418" s="28"/>
    </row>
    <row r="2419" ht="12.75">
      <c r="B2419" s="28"/>
    </row>
    <row r="2420" ht="12.75">
      <c r="B2420" s="28"/>
    </row>
    <row r="2421" ht="12.75">
      <c r="B2421" s="28"/>
    </row>
    <row r="2422" ht="12.75">
      <c r="B2422" s="28"/>
    </row>
    <row r="2423" ht="12.75">
      <c r="B2423" s="28"/>
    </row>
    <row r="2424" ht="12.75">
      <c r="B2424" s="28"/>
    </row>
    <row r="2425" ht="12.75">
      <c r="B2425" s="28"/>
    </row>
    <row r="2426" ht="12.75">
      <c r="B2426" s="28"/>
    </row>
    <row r="2427" ht="12.75">
      <c r="B2427" s="28"/>
    </row>
    <row r="2428" ht="12.75">
      <c r="B2428" s="28"/>
    </row>
    <row r="2429" ht="12.75">
      <c r="B2429" s="28"/>
    </row>
    <row r="2430" ht="12.75">
      <c r="B2430" s="28"/>
    </row>
    <row r="2431" ht="12.75">
      <c r="B2431" s="29"/>
    </row>
    <row r="2432" ht="12.75">
      <c r="B2432" s="29"/>
    </row>
    <row r="2433" ht="12.75">
      <c r="B2433" s="29"/>
    </row>
    <row r="2434" ht="12.75">
      <c r="B2434" s="29"/>
    </row>
    <row r="2435" ht="12.75">
      <c r="B2435" s="29"/>
    </row>
    <row r="2436" ht="12.75">
      <c r="B2436" s="28"/>
    </row>
    <row r="2437" ht="12.75">
      <c r="B2437" s="28"/>
    </row>
    <row r="2438" ht="12.75">
      <c r="B2438" s="28"/>
    </row>
    <row r="2439" ht="12.75">
      <c r="B2439" s="28"/>
    </row>
    <row r="2440" ht="12.75">
      <c r="B2440" s="29"/>
    </row>
    <row r="2441" ht="12.75">
      <c r="B2441" s="29"/>
    </row>
    <row r="2442" ht="12.75">
      <c r="B2442" s="29"/>
    </row>
    <row r="2443" ht="12.75">
      <c r="B2443" s="29"/>
    </row>
    <row r="2444" ht="12.75">
      <c r="B2444" s="29"/>
    </row>
    <row r="2445" ht="12.75">
      <c r="B2445" s="29"/>
    </row>
    <row r="2446" ht="12.75">
      <c r="B2446" s="29"/>
    </row>
    <row r="2447" ht="12.75">
      <c r="B2447" s="29"/>
    </row>
    <row r="2448" ht="12.75">
      <c r="B2448" s="29"/>
    </row>
    <row r="2449" ht="12.75">
      <c r="B2449" s="29"/>
    </row>
    <row r="2450" ht="12.75">
      <c r="B2450" s="29"/>
    </row>
    <row r="2451" ht="12.75">
      <c r="B2451" s="29"/>
    </row>
    <row r="2452" ht="12.75">
      <c r="B2452" s="29"/>
    </row>
    <row r="2453" ht="12.75">
      <c r="B2453" s="29"/>
    </row>
    <row r="2454" ht="12.75">
      <c r="B2454" s="29"/>
    </row>
    <row r="2455" ht="12.75">
      <c r="B2455" s="29"/>
    </row>
    <row r="2456" ht="12.75">
      <c r="B2456" s="29"/>
    </row>
    <row r="2457" ht="12.75">
      <c r="B2457" s="29"/>
    </row>
    <row r="2458" ht="12.75">
      <c r="B2458" s="29"/>
    </row>
    <row r="2459" ht="12.75">
      <c r="B2459" s="29"/>
    </row>
    <row r="2460" ht="12.75">
      <c r="B2460" s="29"/>
    </row>
    <row r="2461" ht="12.75">
      <c r="B2461" s="29"/>
    </row>
    <row r="2462" ht="12.75">
      <c r="B2462" s="29"/>
    </row>
    <row r="2463" ht="12.75">
      <c r="B2463" s="29"/>
    </row>
    <row r="2464" ht="12.75">
      <c r="B2464" s="29"/>
    </row>
    <row r="2465" ht="12.75">
      <c r="B2465" s="29"/>
    </row>
    <row r="2466" ht="12.75">
      <c r="B2466" s="29"/>
    </row>
    <row r="2467" ht="12.75">
      <c r="B2467" s="29"/>
    </row>
    <row r="2468" ht="12.75">
      <c r="B2468" s="29"/>
    </row>
    <row r="2469" ht="12.75">
      <c r="B2469" s="29"/>
    </row>
    <row r="2470" ht="12.75">
      <c r="B2470" s="29"/>
    </row>
    <row r="2471" ht="12.75">
      <c r="B2471" s="29"/>
    </row>
    <row r="2472" ht="12.75">
      <c r="B2472" s="29"/>
    </row>
    <row r="2473" ht="12.75">
      <c r="B2473" s="29"/>
    </row>
    <row r="2474" ht="12.75">
      <c r="B2474" s="29"/>
    </row>
    <row r="2475" ht="12.75">
      <c r="B2475" s="29"/>
    </row>
    <row r="2476" ht="12.75">
      <c r="B2476" s="29"/>
    </row>
    <row r="2477" ht="12.75">
      <c r="B2477" s="29"/>
    </row>
    <row r="2478" ht="12.75">
      <c r="B2478" s="29"/>
    </row>
    <row r="2479" ht="12.75">
      <c r="B2479" s="29"/>
    </row>
    <row r="2480" ht="12.75">
      <c r="B2480" s="29"/>
    </row>
    <row r="2481" ht="12.75">
      <c r="B2481" s="29"/>
    </row>
    <row r="2482" ht="12.75">
      <c r="B2482" s="29"/>
    </row>
    <row r="2483" ht="12.75">
      <c r="B2483" s="29"/>
    </row>
    <row r="2484" ht="12.75">
      <c r="B2484" s="29"/>
    </row>
    <row r="2485" ht="12.75">
      <c r="B2485" s="29"/>
    </row>
    <row r="2486" ht="12.75">
      <c r="B2486" s="29"/>
    </row>
    <row r="2487" ht="12.75">
      <c r="B2487" s="29"/>
    </row>
    <row r="2488" ht="12.75">
      <c r="B2488" s="29"/>
    </row>
    <row r="2489" ht="12.75">
      <c r="B2489" s="29"/>
    </row>
    <row r="2490" ht="12.75">
      <c r="B2490" s="29"/>
    </row>
    <row r="2491" ht="12.75">
      <c r="B2491" s="29"/>
    </row>
    <row r="2492" ht="12.75">
      <c r="B2492" s="29"/>
    </row>
  </sheetData>
  <sheetProtection password="8F18" sheet="1"/>
  <mergeCells count="13">
    <mergeCell ref="B390:F390"/>
    <mergeCell ref="B385:F385"/>
    <mergeCell ref="B386:F386"/>
    <mergeCell ref="B387:F387"/>
    <mergeCell ref="B3:C3"/>
    <mergeCell ref="E388:F388"/>
    <mergeCell ref="C388:D388"/>
    <mergeCell ref="L1:AB1"/>
    <mergeCell ref="L2:AB2"/>
    <mergeCell ref="L3:AB3"/>
    <mergeCell ref="D1:K1"/>
    <mergeCell ref="D2:K2"/>
    <mergeCell ref="D3:K3"/>
  </mergeCells>
  <hyperlinks>
    <hyperlink ref="B388" r:id="rId1" display="ventas@dmajum.com"/>
    <hyperlink ref="C388" r:id="rId2" display="servicos1@dmajum.com"/>
    <hyperlink ref="E388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6:N10"/>
  <sheetViews>
    <sheetView zoomScalePageLayoutView="0" workbookViewId="0" topLeftCell="A1">
      <selection activeCell="C6" sqref="C6:M10"/>
    </sheetView>
  </sheetViews>
  <sheetFormatPr defaultColWidth="11.421875" defaultRowHeight="12.75"/>
  <cols>
    <col min="4" max="4" width="14.421875" style="0" bestFit="1" customWidth="1"/>
    <col min="5" max="5" width="25.7109375" style="0" bestFit="1" customWidth="1"/>
    <col min="11" max="11" width="15.57421875" style="0" bestFit="1" customWidth="1"/>
    <col min="12" max="12" width="21.421875" style="0" bestFit="1" customWidth="1"/>
    <col min="13" max="13" width="27.28125" style="0" bestFit="1" customWidth="1"/>
  </cols>
  <sheetData>
    <row r="6" spans="3:14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4" ht="12.7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3:14" ht="12.7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3:14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4" ht="12.7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